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500" yWindow="1395" windowWidth="20730" windowHeight="11700"/>
  </bookViews>
  <sheets>
    <sheet name="CDICB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50" i="1" l="1"/>
  <c r="AQ51" i="1"/>
  <c r="AQ52" i="1"/>
  <c r="AQ56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R50" i="1"/>
  <c r="AS50" i="1"/>
  <c r="AT50" i="1"/>
  <c r="AU50" i="1"/>
  <c r="AV50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R51" i="1"/>
  <c r="AS51" i="1"/>
  <c r="AT51" i="1"/>
  <c r="AU51" i="1"/>
  <c r="AV51" i="1"/>
  <c r="AV54" i="1"/>
  <c r="Y50" i="1"/>
  <c r="Y51" i="1"/>
  <c r="K50" i="1"/>
  <c r="K51" i="1"/>
  <c r="K52" i="1"/>
  <c r="K56" i="1"/>
  <c r="AO52" i="1"/>
  <c r="AO56" i="1"/>
  <c r="AN52" i="1"/>
  <c r="AN56" i="1"/>
  <c r="R50" i="1"/>
  <c r="R51" i="1"/>
  <c r="R52" i="1"/>
  <c r="R56" i="1"/>
  <c r="BN50" i="1"/>
  <c r="BO50" i="1"/>
  <c r="BP50" i="1"/>
  <c r="BQ50" i="1"/>
  <c r="BR50" i="1"/>
  <c r="BN51" i="1"/>
  <c r="BO51" i="1"/>
  <c r="BP51" i="1"/>
  <c r="BQ51" i="1"/>
  <c r="BR51" i="1"/>
  <c r="BR54" i="1"/>
  <c r="BK50" i="1"/>
  <c r="BL50" i="1"/>
  <c r="BM50" i="1"/>
  <c r="BK51" i="1"/>
  <c r="BL51" i="1"/>
  <c r="BM51" i="1"/>
  <c r="BM54" i="1"/>
  <c r="BE50" i="1"/>
  <c r="BF50" i="1"/>
  <c r="BG50" i="1"/>
  <c r="BH50" i="1"/>
  <c r="BI50" i="1"/>
  <c r="BJ50" i="1"/>
  <c r="BE51" i="1"/>
  <c r="BF51" i="1"/>
  <c r="BG51" i="1"/>
  <c r="BH51" i="1"/>
  <c r="BI51" i="1"/>
  <c r="BJ51" i="1"/>
  <c r="BJ54" i="1"/>
  <c r="BB50" i="1"/>
  <c r="BC50" i="1"/>
  <c r="BD50" i="1"/>
  <c r="BB51" i="1"/>
  <c r="BC51" i="1"/>
  <c r="BD51" i="1"/>
  <c r="BD54" i="1"/>
  <c r="AW50" i="1"/>
  <c r="AX50" i="1"/>
  <c r="AY50" i="1"/>
  <c r="AZ50" i="1"/>
  <c r="BA50" i="1"/>
  <c r="AW51" i="1"/>
  <c r="AX51" i="1"/>
  <c r="AY51" i="1"/>
  <c r="AZ51" i="1"/>
  <c r="BA51" i="1"/>
  <c r="BA54" i="1"/>
  <c r="I50" i="1"/>
  <c r="J50" i="1"/>
  <c r="L50" i="1"/>
  <c r="M50" i="1"/>
  <c r="N50" i="1"/>
  <c r="O50" i="1"/>
  <c r="P50" i="1"/>
  <c r="I51" i="1"/>
  <c r="J51" i="1"/>
  <c r="L51" i="1"/>
  <c r="M51" i="1"/>
  <c r="N51" i="1"/>
  <c r="O51" i="1"/>
  <c r="P51" i="1"/>
  <c r="P54" i="1"/>
  <c r="Q50" i="1"/>
  <c r="S50" i="1"/>
  <c r="T50" i="1"/>
  <c r="U50" i="1"/>
  <c r="V50" i="1"/>
  <c r="W50" i="1"/>
  <c r="X50" i="1"/>
  <c r="Q51" i="1"/>
  <c r="S51" i="1"/>
  <c r="T51" i="1"/>
  <c r="U51" i="1"/>
  <c r="V51" i="1"/>
  <c r="W51" i="1"/>
  <c r="X51" i="1"/>
  <c r="Y54" i="1"/>
  <c r="BA52" i="1"/>
  <c r="BB52" i="1"/>
  <c r="BC52" i="1"/>
  <c r="AV52" i="1"/>
  <c r="AW52" i="1"/>
  <c r="AX52" i="1"/>
  <c r="AY52" i="1"/>
  <c r="AZ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H50" i="1"/>
  <c r="J52" i="1"/>
  <c r="O52" i="1"/>
  <c r="X52" i="1"/>
  <c r="Z52" i="1"/>
  <c r="AD52" i="1"/>
  <c r="AL52" i="1"/>
  <c r="AS52" i="1"/>
  <c r="I52" i="1"/>
  <c r="N52" i="1"/>
  <c r="S52" i="1"/>
  <c r="W52" i="1"/>
  <c r="AC52" i="1"/>
  <c r="AG52" i="1"/>
  <c r="AK52" i="1"/>
  <c r="AR52" i="1"/>
  <c r="T52" i="1"/>
  <c r="AH52" i="1"/>
  <c r="AU52" i="1"/>
  <c r="AP52" i="1"/>
  <c r="AJ52" i="1"/>
  <c r="AF52" i="1"/>
  <c r="AB52" i="1"/>
  <c r="V52" i="1"/>
  <c r="Q52" i="1"/>
  <c r="M52" i="1"/>
  <c r="AT52" i="1"/>
  <c r="AM52" i="1"/>
  <c r="AI52" i="1"/>
  <c r="AE52" i="1"/>
  <c r="AA52" i="1"/>
  <c r="Y52" i="1"/>
  <c r="U52" i="1"/>
  <c r="P52" i="1"/>
  <c r="L52" i="1"/>
  <c r="I56" i="1"/>
  <c r="N56" i="1"/>
  <c r="S56" i="1"/>
  <c r="W56" i="1"/>
  <c r="H53" i="1"/>
  <c r="Y56" i="1"/>
  <c r="AR56" i="1"/>
  <c r="AE56" i="1"/>
  <c r="AS56" i="1"/>
  <c r="X56" i="1"/>
  <c r="O56" i="1"/>
  <c r="AU56" i="1"/>
  <c r="J56" i="1"/>
  <c r="AM56" i="1"/>
  <c r="AI56" i="1"/>
  <c r="AA56" i="1"/>
  <c r="V56" i="1"/>
  <c r="Q56" i="1"/>
  <c r="M56" i="1"/>
  <c r="BA56" i="1"/>
  <c r="AH56" i="1"/>
  <c r="T56" i="1"/>
  <c r="U56" i="1"/>
  <c r="P56" i="1"/>
  <c r="L56" i="1"/>
  <c r="AP56" i="1"/>
  <c r="AJ56" i="1"/>
  <c r="AF56" i="1"/>
  <c r="AB56" i="1"/>
  <c r="AT56" i="1"/>
  <c r="AL56" i="1"/>
  <c r="AD56" i="1"/>
  <c r="AK56" i="1"/>
  <c r="AG56" i="1"/>
  <c r="AC56" i="1"/>
  <c r="Z56" i="1"/>
  <c r="H51" i="1"/>
  <c r="H52" i="1"/>
  <c r="BC56" i="1"/>
  <c r="BB56" i="1"/>
</calcChain>
</file>

<file path=xl/sharedStrings.xml><?xml version="1.0" encoding="utf-8"?>
<sst xmlns="http://schemas.openxmlformats.org/spreadsheetml/2006/main" count="117" uniqueCount="115">
  <si>
    <t>PRECYSE UNIVERSITY LRS REPORT</t>
  </si>
  <si>
    <t>Overall Scores and Detail</t>
  </si>
  <si>
    <t>Last_Name</t>
  </si>
  <si>
    <t>First_Name</t>
  </si>
  <si>
    <t>Email</t>
  </si>
  <si>
    <t>Complete</t>
  </si>
  <si>
    <t>Time Taken</t>
  </si>
  <si>
    <t>Score %</t>
  </si>
  <si>
    <t>Score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</si>
  <si>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</si>
  <si>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</si>
  <si>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</si>
  <si>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</si>
  <si>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</si>
  <si>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</si>
  <si>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</si>
  <si>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</si>
  <si>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</si>
  <si>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</si>
  <si>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</si>
  <si>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</si>
  <si>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</si>
  <si>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</si>
  <si>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</si>
  <si>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</si>
  <si>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</si>
  <si>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</si>
  <si>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</si>
  <si>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</si>
  <si>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</si>
  <si>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</si>
  <si>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</si>
  <si>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</si>
  <si>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</si>
  <si>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</si>
  <si>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</si>
  <si>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</si>
  <si>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</si>
  <si>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</si>
  <si>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</si>
  <si>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</si>
  <si>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</si>
  <si>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</si>
  <si>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</si>
  <si>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</si>
  <si>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</si>
  <si>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</si>
  <si>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</si>
  <si>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</si>
  <si>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</si>
  <si>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</si>
  <si>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</si>
  <si>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</si>
  <si>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 xml:space="preserve"> </t>
  </si>
  <si>
    <t>Actual Total</t>
  </si>
  <si>
    <t>Maximum Total</t>
  </si>
  <si>
    <t>% Correct</t>
  </si>
  <si>
    <t>Excellent Knowledge</t>
  </si>
  <si>
    <t>Good Knowledge</t>
  </si>
  <si>
    <t>Satisfactory Knowledge</t>
  </si>
  <si>
    <t>Limited Knowledge</t>
  </si>
  <si>
    <t>Insufficent Knowledge</t>
  </si>
  <si>
    <t>Section Scores</t>
  </si>
  <si>
    <t>Test Q#</t>
  </si>
  <si>
    <t>Section Q#</t>
  </si>
  <si>
    <t>Max Pts</t>
  </si>
  <si>
    <t>Organization</t>
  </si>
  <si>
    <t>Number of Tests Reported</t>
  </si>
  <si>
    <t>QUESTION SCORE LEGEND</t>
  </si>
  <si>
    <t>25-50%</t>
  </si>
  <si>
    <t>Correct</t>
  </si>
  <si>
    <t>0-25%</t>
  </si>
  <si>
    <t>TEST SCORE LEGEND</t>
  </si>
  <si>
    <t>* Refer to the full report for detailed description of each scoring level.</t>
  </si>
  <si>
    <t>90-100%</t>
  </si>
  <si>
    <t>80-90%</t>
  </si>
  <si>
    <t>70-80%</t>
  </si>
  <si>
    <t>60-70%</t>
  </si>
  <si>
    <t>0-60%</t>
  </si>
  <si>
    <t>Clinical Concepts</t>
  </si>
  <si>
    <t>General CDI</t>
  </si>
  <si>
    <t>Documentation Scenario</t>
  </si>
  <si>
    <t>#45</t>
  </si>
  <si>
    <t>#46</t>
  </si>
  <si>
    <t>#47</t>
  </si>
  <si>
    <t>#48</t>
  </si>
  <si>
    <t>#49</t>
  </si>
  <si>
    <t>#50</t>
  </si>
  <si>
    <t>#51</t>
  </si>
  <si>
    <t>#52</t>
  </si>
  <si>
    <t>Query  Scenario 1</t>
  </si>
  <si>
    <t>Query Scenario 2</t>
  </si>
  <si>
    <t>Query Scenario 3</t>
  </si>
  <si>
    <t>Query Scenario 4</t>
  </si>
  <si>
    <t>#53</t>
  </si>
  <si>
    <t>#54</t>
  </si>
  <si>
    <t>#55</t>
  </si>
  <si>
    <t>#56</t>
  </si>
  <si>
    <t>#57</t>
  </si>
  <si>
    <t>#58</t>
  </si>
  <si>
    <t>#59</t>
  </si>
  <si>
    <t>#60</t>
  </si>
  <si>
    <t>Section Score: Clinical Foundations</t>
  </si>
  <si>
    <t>Section Score:  Clinical Concepts</t>
  </si>
  <si>
    <t>Section Score:  General CDI</t>
  </si>
  <si>
    <t xml:space="preserve">Section Score: Documentation Scenario  </t>
  </si>
  <si>
    <t>Section Score: Query  Scenario 1</t>
  </si>
  <si>
    <t>Section Score: Query  Scenario 2</t>
  </si>
  <si>
    <t>Section Score: Query  Scenario 3</t>
  </si>
  <si>
    <t>Section Score: Query  Scenario 4</t>
  </si>
  <si>
    <t>Date:  December 10, 2014</t>
  </si>
  <si>
    <t>Assessment: CDI - Baseline - ICD-10 CDI Comprehensive DRG</t>
  </si>
  <si>
    <t>DRG</t>
  </si>
  <si>
    <t>#61</t>
  </si>
  <si>
    <t>#62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</si>
</sst>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BD97"/>
        <bgColor rgb="FF000000"/>
      </patternFill>
    </fill>
  </fills>
  <borders count="2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9" applyNumberFormat="0" applyAlignment="0" applyProtection="0"/>
    <xf numFmtId="0" fontId="20" fillId="17" borderId="20" applyNumberFormat="0" applyAlignment="0" applyProtection="0"/>
    <xf numFmtId="0" fontId="21" fillId="17" borderId="19" applyNumberFormat="0" applyAlignment="0" applyProtection="0"/>
    <xf numFmtId="0" fontId="22" fillId="0" borderId="21" applyNumberFormat="0" applyFill="0" applyAlignment="0" applyProtection="0"/>
    <xf numFmtId="0" fontId="1" fillId="18" borderId="22" applyNumberFormat="0" applyAlignment="0" applyProtection="0"/>
    <xf numFmtId="0" fontId="23" fillId="0" borderId="0" applyNumberFormat="0" applyFill="0" applyBorder="0" applyAlignment="0" applyProtection="0"/>
    <xf numFmtId="0" fontId="11" fillId="19" borderId="2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5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1" applyFont="1" applyFill="1" applyBorder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22" fontId="0" fillId="3" borderId="0" xfId="0" applyNumberFormat="1" applyFill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5" fontId="0" fillId="0" borderId="0" xfId="0" applyNumberFormat="1" applyFill="1" applyAlignment="1">
      <alignment horizontal="center"/>
    </xf>
    <xf numFmtId="0" fontId="10" fillId="0" borderId="0" xfId="0" applyFont="1"/>
    <xf numFmtId="0" fontId="10" fillId="0" borderId="13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/>
    <xf numFmtId="0" fontId="1" fillId="8" borderId="7" xfId="0" applyFont="1" applyFill="1" applyBorder="1" applyAlignment="1" applyProtection="1">
      <alignment horizontal="center"/>
      <protection locked="0"/>
    </xf>
    <xf numFmtId="0" fontId="1" fillId="8" borderId="5" xfId="0" applyFont="1" applyFill="1" applyBorder="1" applyAlignment="1" applyProtection="1">
      <alignment horizontal="left"/>
      <protection locked="0"/>
    </xf>
    <xf numFmtId="0" fontId="1" fillId="8" borderId="6" xfId="0" applyFont="1" applyFill="1" applyBorder="1" applyAlignment="1" applyProtection="1">
      <alignment horizontal="left"/>
      <protection locked="0"/>
    </xf>
    <xf numFmtId="0" fontId="9" fillId="9" borderId="8" xfId="0" applyFont="1" applyFill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0" fontId="9" fillId="10" borderId="8" xfId="0" applyFont="1" applyFill="1" applyBorder="1" applyAlignment="1" applyProtection="1">
      <alignment horizontal="left"/>
      <protection locked="0"/>
    </xf>
    <xf numFmtId="0" fontId="9" fillId="11" borderId="8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12" borderId="8" xfId="0" applyFont="1" applyFill="1" applyBorder="1" applyAlignment="1" applyProtection="1">
      <alignment horizontal="left"/>
      <protection locked="0"/>
    </xf>
    <xf numFmtId="0" fontId="9" fillId="7" borderId="8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0" fillId="0" borderId="14" xfId="0" applyFont="1" applyBorder="1" applyAlignment="1">
      <alignment horizontal="center"/>
    </xf>
    <xf numFmtId="0" fontId="0" fillId="4" borderId="0" xfId="0" applyFill="1" applyAlignment="1">
      <alignment horizontal="center" wrapText="1"/>
    </xf>
    <xf numFmtId="0" fontId="0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22" fontId="0" fillId="0" borderId="0" xfId="0" applyNumberFormat="1"/>
    <xf numFmtId="10" fontId="0" fillId="0" borderId="0" xfId="0" applyNumberFormat="1"/>
    <xf numFmtId="0" fontId="10" fillId="0" borderId="14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29" fillId="44" borderId="0" xfId="0" applyFont="1" applyFill="1" applyAlignment="1">
      <alignment horizontal="center"/>
    </xf>
    <xf numFmtId="0" fontId="0" fillId="0" borderId="14" xfId="0" applyBorder="1" applyAlignment="1">
      <alignment horizontal="right"/>
    </xf>
    <xf numFmtId="0" fontId="23" fillId="0" borderId="0" xfId="0" applyFont="1"/>
    <xf numFmtId="0" fontId="1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4" xfId="0" applyBorder="1" applyAlignment="1"/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7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Sheet1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7"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261942</xdr:colOff>
      <xdr:row>3</xdr:row>
      <xdr:rowOff>2</xdr:rowOff>
    </xdr:from>
    <xdr:to>
      <xdr:col>2</xdr:col>
      <xdr:colOff>441258</xdr:colOff>
      <xdr:row>8</xdr:row>
      <xdr:rowOff>165896</xdr:rowOff>
    </xdr:to>
    <xdr:pic>
      <xdr:nvPicPr>
        <xdr:cNvPr id="2" name="Picture 1" descr="PrecyseU_2012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42" y="952502"/>
          <a:ext cx="2620097" cy="116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3"/>
  <sheetViews>
    <sheetView tabSelected="1" topLeftCell="A3" zoomScale="80" zoomScaleNormal="80" zoomScalePageLayoutView="80" workbookViewId="0">
      <pane xSplit="2" ySplit="12" topLeftCell="BG39" activePane="bottomRight" state="frozen"/>
      <selection activeCell="A3" sqref="A3"/>
      <selection pane="topRight" activeCell="C3" sqref="C3"/>
      <selection pane="bottomLeft" activeCell="A14" sqref="A14"/>
      <selection pane="bottomRight" activeCell="BK43" sqref="BK43"/>
    </sheetView>
  </sheetViews>
  <sheetFormatPr defaultColWidth="8.85546875" defaultRowHeight="15" x14ac:dyDescent="0.25"/>
  <cols>
    <col min="1" max="1" width="17.42578125" customWidth="1"/>
    <col min="2" max="2" width="19.140625" customWidth="1"/>
    <col min="3" max="3" width="50.42578125" style="3" customWidth="1"/>
    <col min="4" max="4" width="18.28515625" style="20" customWidth="1"/>
    <col min="5" max="5" width="19.42578125" style="16" customWidth="1"/>
    <col min="6" max="6" width="20.85546875" customWidth="1"/>
    <col min="7" max="7" width="9.42578125" customWidth="1"/>
    <col min="8" max="8" width="12.85546875" style="20" customWidth="1"/>
    <col min="9" max="25" width="8.140625" style="20" customWidth="1"/>
    <col min="26" max="48" width="10.7109375" style="20" customWidth="1"/>
    <col min="49" max="55" width="15.7109375" style="20" customWidth="1"/>
    <col min="56" max="59" width="15.7109375" customWidth="1"/>
    <col min="60" max="60" width="15.7109375" style="49" customWidth="1"/>
    <col min="61" max="70" width="15.7109375" customWidth="1"/>
  </cols>
  <sheetData>
    <row r="1" spans="1:70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2"/>
      <c r="BF1" s="2"/>
      <c r="BG1" s="3"/>
      <c r="BH1" s="20"/>
    </row>
    <row r="2" spans="1:70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E2" s="2"/>
      <c r="BF2" s="2"/>
      <c r="BG2" s="3"/>
      <c r="BH2" s="20"/>
    </row>
    <row r="3" spans="1:70" s="21" customForma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/>
      <c r="BE3" s="2"/>
      <c r="BF3" s="2"/>
      <c r="BG3" s="20"/>
      <c r="BH3" s="20"/>
    </row>
    <row r="4" spans="1:70" s="21" customForma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/>
      <c r="AD4"/>
      <c r="AE4"/>
      <c r="AF4"/>
      <c r="AG4"/>
      <c r="AH4"/>
      <c r="AI4"/>
      <c r="AJ4" s="29"/>
      <c r="AK4" s="29"/>
      <c r="AL4"/>
      <c r="AM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/>
      <c r="BE4" s="2"/>
      <c r="BF4" s="2"/>
      <c r="BG4" s="20"/>
      <c r="BH4" s="20"/>
    </row>
    <row r="5" spans="1:70" ht="15.75" customHeight="1" x14ac:dyDescent="0.25">
      <c r="A5" s="1"/>
      <c r="B5" s="1"/>
      <c r="C5" s="66" t="s">
        <v>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E5" s="2"/>
      <c r="BF5" s="2"/>
      <c r="BG5" s="3"/>
      <c r="BH5" s="20"/>
    </row>
    <row r="6" spans="1:70" ht="15.75" customHeight="1" x14ac:dyDescent="0.25">
      <c r="A6" s="1"/>
      <c r="B6" s="1"/>
      <c r="C6" s="67" t="s">
        <v>111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E6" s="2"/>
      <c r="BF6" s="2"/>
      <c r="BG6" s="3"/>
      <c r="BH6" s="20"/>
    </row>
    <row r="7" spans="1:70" ht="15.75" customHeight="1" x14ac:dyDescent="0.25">
      <c r="A7" s="1"/>
      <c r="B7" s="1"/>
      <c r="C7" s="68" t="s">
        <v>1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E7" s="2"/>
      <c r="BF7" s="2"/>
      <c r="BG7" s="3"/>
      <c r="BH7" s="20"/>
    </row>
    <row r="8" spans="1:70" ht="15.75" customHeight="1" x14ac:dyDescent="0.25">
      <c r="A8" s="1"/>
      <c r="B8" s="1"/>
      <c r="C8" s="68" t="s">
        <v>110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2"/>
      <c r="R8" s="2"/>
      <c r="S8" s="2"/>
      <c r="T8" s="2"/>
      <c r="U8" s="2"/>
      <c r="V8" s="2"/>
      <c r="W8" s="2"/>
      <c r="X8" s="2"/>
      <c r="Y8" s="2"/>
      <c r="Z8" s="2" t="s">
        <v>53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E8" s="2"/>
      <c r="BF8" s="2"/>
      <c r="BG8" s="3"/>
      <c r="BH8" s="20"/>
    </row>
    <row r="9" spans="1:70" ht="17.25" customHeight="1" thickBot="1" x14ac:dyDescent="0.3">
      <c r="A9" s="1"/>
      <c r="B9" s="1"/>
      <c r="C9" s="2"/>
      <c r="D9" s="2"/>
      <c r="E9" s="2"/>
      <c r="F9" s="4"/>
      <c r="G9" s="4"/>
      <c r="H9" s="5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E9" s="2"/>
      <c r="BF9" s="2"/>
      <c r="BG9" s="3"/>
      <c r="BH9" s="20"/>
    </row>
    <row r="10" spans="1:70" s="23" customFormat="1" ht="17.25" customHeight="1" thickTop="1" x14ac:dyDescent="0.25">
      <c r="H10" s="28"/>
      <c r="I10" s="71" t="s">
        <v>112</v>
      </c>
      <c r="J10" s="71"/>
      <c r="K10" s="71"/>
      <c r="L10" s="71"/>
      <c r="M10" s="71"/>
      <c r="N10" s="71"/>
      <c r="O10" s="71"/>
      <c r="P10" s="72"/>
      <c r="Q10" s="70" t="s">
        <v>79</v>
      </c>
      <c r="R10" s="71"/>
      <c r="S10" s="71"/>
      <c r="T10" s="71"/>
      <c r="U10" s="71"/>
      <c r="V10" s="71"/>
      <c r="W10" s="71"/>
      <c r="X10" s="71"/>
      <c r="Y10" s="71"/>
      <c r="Z10" s="70" t="s">
        <v>80</v>
      </c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53"/>
      <c r="AW10" s="61" t="s">
        <v>81</v>
      </c>
      <c r="AX10" s="62"/>
      <c r="AY10" s="62"/>
      <c r="AZ10" s="62"/>
      <c r="BA10" s="63"/>
      <c r="BB10" s="61" t="s">
        <v>90</v>
      </c>
      <c r="BC10" s="62"/>
      <c r="BD10" s="62"/>
      <c r="BE10" s="61" t="s">
        <v>91</v>
      </c>
      <c r="BF10" s="62"/>
      <c r="BG10" s="62"/>
      <c r="BH10" s="62"/>
      <c r="BI10" s="62"/>
      <c r="BJ10" s="63"/>
      <c r="BK10" s="64" t="s">
        <v>92</v>
      </c>
      <c r="BL10" s="65"/>
      <c r="BM10" s="65"/>
      <c r="BN10" s="61" t="s">
        <v>93</v>
      </c>
      <c r="BO10" s="62"/>
      <c r="BP10" s="62"/>
      <c r="BQ10" s="62"/>
      <c r="BR10" s="62"/>
    </row>
    <row r="11" spans="1:70" x14ac:dyDescent="0.25">
      <c r="A11" s="6"/>
      <c r="B11" s="6"/>
      <c r="C11" s="6"/>
      <c r="D11" s="6"/>
      <c r="E11" s="6"/>
      <c r="F11" s="6"/>
      <c r="G11" s="6"/>
      <c r="H11" s="6" t="s">
        <v>63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14</v>
      </c>
      <c r="O11" s="8" t="s">
        <v>15</v>
      </c>
      <c r="P11" s="8" t="s">
        <v>16</v>
      </c>
      <c r="Q11" s="8" t="s">
        <v>17</v>
      </c>
      <c r="R11" s="8" t="s">
        <v>18</v>
      </c>
      <c r="S11" s="8" t="s">
        <v>19</v>
      </c>
      <c r="T11" s="8" t="s">
        <v>20</v>
      </c>
      <c r="U11" s="8" t="s">
        <v>21</v>
      </c>
      <c r="V11" s="8" t="s">
        <v>22</v>
      </c>
      <c r="W11" s="8" t="s">
        <v>23</v>
      </c>
      <c r="X11" s="8" t="s">
        <v>24</v>
      </c>
      <c r="Y11" s="8" t="s">
        <v>25</v>
      </c>
      <c r="Z11" s="8" t="s">
        <v>26</v>
      </c>
      <c r="AA11" s="8" t="s">
        <v>27</v>
      </c>
      <c r="AB11" s="8" t="s">
        <v>28</v>
      </c>
      <c r="AC11" s="8" t="s">
        <v>29</v>
      </c>
      <c r="AD11" s="8" t="s">
        <v>30</v>
      </c>
      <c r="AE11" s="8" t="s">
        <v>31</v>
      </c>
      <c r="AF11" s="8" t="s">
        <v>32</v>
      </c>
      <c r="AG11" s="8" t="s">
        <v>33</v>
      </c>
      <c r="AH11" s="8" t="s">
        <v>34</v>
      </c>
      <c r="AI11" s="8" t="s">
        <v>35</v>
      </c>
      <c r="AJ11" s="8" t="s">
        <v>36</v>
      </c>
      <c r="AK11" s="8" t="s">
        <v>37</v>
      </c>
      <c r="AL11" s="8" t="s">
        <v>38</v>
      </c>
      <c r="AM11" s="8" t="s">
        <v>39</v>
      </c>
      <c r="AN11" s="8" t="s">
        <v>40</v>
      </c>
      <c r="AO11" s="8" t="s">
        <v>41</v>
      </c>
      <c r="AP11" s="8" t="s">
        <v>42</v>
      </c>
      <c r="AQ11" s="8" t="s">
        <v>43</v>
      </c>
      <c r="AR11" s="8" t="s">
        <v>44</v>
      </c>
      <c r="AS11" s="8" t="s">
        <v>45</v>
      </c>
      <c r="AT11" s="8" t="s">
        <v>46</v>
      </c>
      <c r="AU11" s="8" t="s">
        <v>47</v>
      </c>
      <c r="AV11" s="8" t="s">
        <v>48</v>
      </c>
      <c r="AW11" s="8" t="s">
        <v>49</v>
      </c>
      <c r="AX11" s="8" t="s">
        <v>50</v>
      </c>
      <c r="AY11" s="8" t="s">
        <v>51</v>
      </c>
      <c r="AZ11" s="8" t="s">
        <v>52</v>
      </c>
      <c r="BA11" s="8" t="s">
        <v>82</v>
      </c>
      <c r="BB11" s="8" t="s">
        <v>83</v>
      </c>
      <c r="BC11" s="8" t="s">
        <v>84</v>
      </c>
      <c r="BD11" s="8" t="s">
        <v>85</v>
      </c>
      <c r="BE11" s="8" t="s">
        <v>86</v>
      </c>
      <c r="BF11" s="8" t="s">
        <v>87</v>
      </c>
      <c r="BG11" s="8" t="s">
        <v>88</v>
      </c>
      <c r="BH11" s="8" t="s">
        <v>89</v>
      </c>
      <c r="BI11" s="8" t="s">
        <v>94</v>
      </c>
      <c r="BJ11" s="8" t="s">
        <v>95</v>
      </c>
      <c r="BK11" s="8" t="s">
        <v>96</v>
      </c>
      <c r="BL11" s="8" t="s">
        <v>97</v>
      </c>
      <c r="BM11" s="8" t="s">
        <v>98</v>
      </c>
      <c r="BN11" s="8" t="s">
        <v>99</v>
      </c>
      <c r="BO11" s="8" t="s">
        <v>100</v>
      </c>
      <c r="BP11" s="8" t="s">
        <v>101</v>
      </c>
      <c r="BQ11" s="8" t="s">
        <v>113</v>
      </c>
      <c r="BR11" s="8" t="s">
        <v>114</v>
      </c>
    </row>
    <row r="12" spans="1:70" x14ac:dyDescent="0.25">
      <c r="A12" s="9"/>
      <c r="B12" s="9"/>
      <c r="C12" s="9"/>
      <c r="D12" s="9"/>
      <c r="E12" s="17"/>
      <c r="F12" s="9"/>
      <c r="G12" s="9"/>
      <c r="H12" s="10" t="s">
        <v>64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  <c r="X12" s="10">
        <v>8</v>
      </c>
      <c r="Y12" s="10">
        <v>9</v>
      </c>
      <c r="Z12" s="10">
        <v>1</v>
      </c>
      <c r="AA12" s="10">
        <v>2</v>
      </c>
      <c r="AB12" s="10">
        <v>3</v>
      </c>
      <c r="AC12" s="10">
        <v>4</v>
      </c>
      <c r="AD12" s="10">
        <v>5</v>
      </c>
      <c r="AE12" s="10">
        <v>6</v>
      </c>
      <c r="AF12" s="10">
        <v>7</v>
      </c>
      <c r="AG12" s="10">
        <v>8</v>
      </c>
      <c r="AH12" s="10">
        <v>9</v>
      </c>
      <c r="AI12" s="10">
        <v>10</v>
      </c>
      <c r="AJ12" s="10">
        <v>11</v>
      </c>
      <c r="AK12" s="10">
        <v>12</v>
      </c>
      <c r="AL12" s="10">
        <v>13</v>
      </c>
      <c r="AM12" s="10">
        <v>14</v>
      </c>
      <c r="AN12" s="10">
        <v>15</v>
      </c>
      <c r="AO12" s="10">
        <v>16</v>
      </c>
      <c r="AP12" s="10">
        <v>17</v>
      </c>
      <c r="AQ12" s="10">
        <v>18</v>
      </c>
      <c r="AR12" s="10">
        <v>19</v>
      </c>
      <c r="AS12" s="10">
        <v>20</v>
      </c>
      <c r="AT12" s="10">
        <v>21</v>
      </c>
      <c r="AU12" s="10">
        <v>22</v>
      </c>
      <c r="AV12" s="10">
        <v>23</v>
      </c>
      <c r="AW12" s="10">
        <v>1</v>
      </c>
      <c r="AX12" s="10">
        <v>2</v>
      </c>
      <c r="AY12" s="10">
        <v>3</v>
      </c>
      <c r="AZ12" s="10">
        <v>4</v>
      </c>
      <c r="BA12" s="10">
        <v>5</v>
      </c>
      <c r="BB12" s="10">
        <v>1</v>
      </c>
      <c r="BC12" s="10">
        <v>2</v>
      </c>
      <c r="BD12" s="10">
        <v>3</v>
      </c>
      <c r="BE12" s="10">
        <v>1</v>
      </c>
      <c r="BF12" s="10">
        <v>2</v>
      </c>
      <c r="BG12" s="10">
        <v>3</v>
      </c>
      <c r="BH12" s="10">
        <v>4</v>
      </c>
      <c r="BI12" s="10">
        <v>5</v>
      </c>
      <c r="BJ12" s="10">
        <v>6</v>
      </c>
      <c r="BK12" s="55">
        <v>1</v>
      </c>
      <c r="BL12" s="55">
        <v>2</v>
      </c>
      <c r="BM12" s="55">
        <v>3</v>
      </c>
      <c r="BN12" s="10">
        <v>1</v>
      </c>
      <c r="BO12" s="10">
        <v>2</v>
      </c>
      <c r="BP12" s="10">
        <v>3</v>
      </c>
      <c r="BQ12" s="10">
        <v>4</v>
      </c>
      <c r="BR12" s="10">
        <v>5</v>
      </c>
    </row>
    <row r="13" spans="1:70" s="21" customFormat="1" x14ac:dyDescent="0.25">
      <c r="A13" s="9"/>
      <c r="B13" s="9"/>
      <c r="C13" s="9"/>
      <c r="D13" s="9"/>
      <c r="E13" s="17"/>
      <c r="F13" s="9"/>
      <c r="G13" s="10">
        <v>106</v>
      </c>
      <c r="H13" s="10" t="s">
        <v>65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0">
        <v>2</v>
      </c>
      <c r="U13" s="10">
        <v>2</v>
      </c>
      <c r="V13" s="10">
        <v>2</v>
      </c>
      <c r="W13" s="10">
        <v>2</v>
      </c>
      <c r="X13" s="10">
        <v>2</v>
      </c>
      <c r="Y13" s="10">
        <v>2</v>
      </c>
      <c r="Z13" s="10">
        <v>2</v>
      </c>
      <c r="AA13" s="10">
        <v>2</v>
      </c>
      <c r="AB13" s="10">
        <v>2</v>
      </c>
      <c r="AC13" s="10">
        <v>2</v>
      </c>
      <c r="AD13" s="10">
        <v>2</v>
      </c>
      <c r="AE13" s="10">
        <v>2</v>
      </c>
      <c r="AF13" s="10">
        <v>2</v>
      </c>
      <c r="AG13" s="10">
        <v>2</v>
      </c>
      <c r="AH13" s="10">
        <v>2</v>
      </c>
      <c r="AI13" s="10">
        <v>2</v>
      </c>
      <c r="AJ13" s="10">
        <v>2</v>
      </c>
      <c r="AK13" s="10">
        <v>2</v>
      </c>
      <c r="AL13" s="10">
        <v>2</v>
      </c>
      <c r="AM13" s="10">
        <v>2</v>
      </c>
      <c r="AN13" s="10">
        <v>2</v>
      </c>
      <c r="AO13" s="47">
        <v>2</v>
      </c>
      <c r="AP13" s="10">
        <v>2</v>
      </c>
      <c r="AQ13" s="47">
        <v>2</v>
      </c>
      <c r="AR13" s="47">
        <v>2</v>
      </c>
      <c r="AS13" s="10">
        <v>2</v>
      </c>
      <c r="AT13" s="10">
        <v>2</v>
      </c>
      <c r="AU13" s="10">
        <v>2</v>
      </c>
      <c r="AV13" s="10">
        <v>2</v>
      </c>
      <c r="AW13" s="10">
        <v>3</v>
      </c>
      <c r="AX13" s="10">
        <v>3</v>
      </c>
      <c r="AY13" s="10">
        <v>3</v>
      </c>
      <c r="AZ13" s="10">
        <v>3</v>
      </c>
      <c r="BA13" s="10">
        <v>3</v>
      </c>
      <c r="BB13" s="10">
        <v>3</v>
      </c>
      <c r="BC13" s="10">
        <v>3</v>
      </c>
      <c r="BD13" s="10">
        <v>3</v>
      </c>
      <c r="BE13" s="10">
        <v>3</v>
      </c>
      <c r="BF13" s="10">
        <v>3</v>
      </c>
      <c r="BG13" s="10">
        <v>3</v>
      </c>
      <c r="BH13" s="10">
        <v>3</v>
      </c>
      <c r="BI13" s="10">
        <v>3</v>
      </c>
      <c r="BJ13" s="10">
        <v>3</v>
      </c>
      <c r="BK13" s="55">
        <v>3</v>
      </c>
      <c r="BL13" s="55">
        <v>3</v>
      </c>
      <c r="BM13" s="55">
        <v>3</v>
      </c>
      <c r="BN13" s="10">
        <v>3</v>
      </c>
      <c r="BO13" s="10">
        <v>3</v>
      </c>
      <c r="BP13" s="10">
        <v>3</v>
      </c>
      <c r="BQ13" s="10">
        <v>3</v>
      </c>
      <c r="BR13" s="10">
        <v>3</v>
      </c>
    </row>
    <row r="14" spans="1:70" x14ac:dyDescent="0.25">
      <c r="A14" s="6" t="s">
        <v>3</v>
      </c>
      <c r="B14" s="6" t="s">
        <v>2</v>
      </c>
      <c r="C14" s="6" t="s">
        <v>4</v>
      </c>
      <c r="D14" s="6" t="s">
        <v>66</v>
      </c>
      <c r="E14" s="6" t="s">
        <v>5</v>
      </c>
      <c r="F14" s="6" t="s">
        <v>6</v>
      </c>
      <c r="G14" s="6" t="s">
        <v>7</v>
      </c>
      <c r="H14" s="7" t="s">
        <v>8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46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</row>
    <row r="15" spans="1:70" s="29" customFormat="1" x14ac:dyDescent="0.25">
      <c r="A15" s="49"/>
      <c r="B15" s="49"/>
      <c r="C15" s="49"/>
      <c r="D15" s="49"/>
      <c r="E15" s="50"/>
      <c r="F15" s="49"/>
      <c r="G15" s="51"/>
      <c r="H15" s="57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/>
      <c r="BI15" s="49"/>
    </row>
    <row r="16" spans="1:70" s="49" customFormat="1" x14ac:dyDescent="0.25">
      <c r="E16" s="50"/>
      <c r="G16" s="51"/>
      <c r="H16" s="57"/>
    </row>
    <row r="17" spans="5:8" s="49" customFormat="1" x14ac:dyDescent="0.25">
      <c r="E17" s="50"/>
      <c r="G17" s="51"/>
      <c r="H17" s="57"/>
    </row>
    <row r="18" spans="5:8" s="49" customFormat="1" x14ac:dyDescent="0.25">
      <c r="E18" s="50"/>
      <c r="G18" s="51"/>
      <c r="H18" s="57"/>
    </row>
    <row r="19" spans="5:8" s="49" customFormat="1" x14ac:dyDescent="0.25">
      <c r="E19" s="50"/>
      <c r="G19" s="51"/>
      <c r="H19" s="57"/>
    </row>
    <row r="20" spans="5:8" s="49" customFormat="1" x14ac:dyDescent="0.25">
      <c r="E20" s="50"/>
      <c r="G20" s="51"/>
      <c r="H20" s="57"/>
    </row>
    <row r="21" spans="5:8" s="49" customFormat="1" x14ac:dyDescent="0.25">
      <c r="E21" s="50"/>
      <c r="G21" s="51"/>
      <c r="H21" s="57"/>
    </row>
    <row r="22" spans="5:8" s="49" customFormat="1" x14ac:dyDescent="0.25">
      <c r="E22" s="50"/>
      <c r="G22" s="51"/>
      <c r="H22" s="57"/>
    </row>
    <row r="23" spans="5:8" s="49" customFormat="1" x14ac:dyDescent="0.25">
      <c r="E23" s="50"/>
      <c r="G23" s="51"/>
      <c r="H23" s="57"/>
    </row>
    <row r="24" spans="5:8" s="49" customFormat="1" x14ac:dyDescent="0.25">
      <c r="E24" s="50"/>
      <c r="G24" s="51"/>
      <c r="H24" s="57"/>
    </row>
    <row r="25" spans="5:8" s="49" customFormat="1" x14ac:dyDescent="0.25">
      <c r="E25" s="50"/>
      <c r="G25" s="51"/>
      <c r="H25" s="57"/>
    </row>
    <row r="26" spans="5:8" s="49" customFormat="1" x14ac:dyDescent="0.25">
      <c r="E26" s="50"/>
      <c r="G26" s="51"/>
      <c r="H26" s="57"/>
    </row>
    <row r="27" spans="5:8" s="49" customFormat="1" x14ac:dyDescent="0.25">
      <c r="E27" s="50"/>
      <c r="G27" s="51"/>
      <c r="H27" s="57"/>
    </row>
    <row r="28" spans="5:8" s="49" customFormat="1" x14ac:dyDescent="0.25">
      <c r="E28" s="50"/>
      <c r="G28" s="51"/>
      <c r="H28" s="57"/>
    </row>
    <row r="29" spans="5:8" s="49" customFormat="1" x14ac:dyDescent="0.25">
      <c r="E29" s="50"/>
      <c r="G29" s="51"/>
      <c r="H29" s="57"/>
    </row>
    <row r="30" spans="5:8" s="49" customFormat="1" x14ac:dyDescent="0.25">
      <c r="E30" s="50"/>
      <c r="G30" s="51"/>
      <c r="H30" s="57"/>
    </row>
    <row r="31" spans="5:8" s="49" customFormat="1" x14ac:dyDescent="0.25">
      <c r="E31" s="50"/>
      <c r="G31" s="51"/>
      <c r="H31" s="57"/>
    </row>
    <row r="32" spans="5:8" s="49" customFormat="1" x14ac:dyDescent="0.25">
      <c r="E32" s="50"/>
      <c r="G32" s="51"/>
      <c r="H32" s="57"/>
    </row>
    <row r="33" spans="1:61" s="49" customFormat="1" x14ac:dyDescent="0.25">
      <c r="E33" s="50"/>
      <c r="G33" s="51"/>
      <c r="H33" s="57"/>
    </row>
    <row r="34" spans="1:61" s="49" customFormat="1" x14ac:dyDescent="0.25">
      <c r="E34" s="50"/>
      <c r="G34" s="51"/>
      <c r="H34" s="57"/>
    </row>
    <row r="35" spans="1:61" s="49" customFormat="1" x14ac:dyDescent="0.25">
      <c r="E35" s="50"/>
      <c r="G35" s="51"/>
      <c r="H35" s="57"/>
    </row>
    <row r="36" spans="1:61" s="49" customFormat="1" x14ac:dyDescent="0.25">
      <c r="E36" s="50"/>
      <c r="G36" s="51"/>
      <c r="H36" s="57"/>
    </row>
    <row r="37" spans="1:61" s="49" customFormat="1" x14ac:dyDescent="0.25">
      <c r="E37" s="50"/>
      <c r="G37" s="51"/>
      <c r="H37" s="57"/>
    </row>
    <row r="38" spans="1:61" s="49" customFormat="1" x14ac:dyDescent="0.25">
      <c r="E38" s="50"/>
      <c r="G38" s="51"/>
      <c r="H38" s="57"/>
    </row>
    <row r="39" spans="1:61" s="49" customFormat="1" x14ac:dyDescent="0.25">
      <c r="E39" s="50"/>
      <c r="G39" s="51"/>
      <c r="H39" s="57"/>
    </row>
    <row r="40" spans="1:61" s="29" customFormat="1" x14ac:dyDescent="0.25">
      <c r="A40" s="49"/>
      <c r="B40" s="49"/>
      <c r="C40" s="49"/>
      <c r="D40" s="49"/>
      <c r="E40" s="50"/>
      <c r="F40" s="49"/>
      <c r="G40" s="51"/>
      <c r="H40" s="57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/>
      <c r="BI40" s="49"/>
    </row>
    <row r="41" spans="1:61" s="29" customFormat="1" x14ac:dyDescent="0.25">
      <c r="A41" s="49"/>
      <c r="B41" s="49"/>
      <c r="C41" s="49"/>
      <c r="D41" s="49"/>
      <c r="E41" s="50"/>
      <c r="F41" s="49"/>
      <c r="G41" s="51"/>
      <c r="H41" s="57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/>
      <c r="BI41" s="49"/>
    </row>
    <row r="42" spans="1:61" s="29" customFormat="1" x14ac:dyDescent="0.25">
      <c r="A42" s="49"/>
      <c r="B42" s="49"/>
      <c r="C42" s="49"/>
      <c r="D42" s="49"/>
      <c r="E42" s="50"/>
      <c r="F42" s="49"/>
      <c r="G42" s="51"/>
      <c r="H42" s="57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/>
      <c r="BI42" s="49"/>
    </row>
    <row r="43" spans="1:61" s="29" customFormat="1" x14ac:dyDescent="0.25">
      <c r="A43" s="49"/>
      <c r="B43" s="49"/>
      <c r="C43" s="49"/>
      <c r="D43" s="49"/>
      <c r="E43" s="50"/>
      <c r="F43" s="49"/>
      <c r="G43" s="51"/>
      <c r="H43" s="57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/>
      <c r="BI43" s="49"/>
    </row>
    <row r="44" spans="1:61" s="29" customFormat="1" x14ac:dyDescent="0.25">
      <c r="A44" s="49"/>
      <c r="B44" s="49"/>
      <c r="C44" s="49"/>
      <c r="D44" s="49"/>
      <c r="E44" s="50"/>
      <c r="F44" s="49"/>
      <c r="G44" s="51"/>
      <c r="H44" s="57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/>
      <c r="BI44" s="49"/>
    </row>
    <row r="45" spans="1:61" s="29" customFormat="1" x14ac:dyDescent="0.25">
      <c r="A45" s="49"/>
      <c r="B45" s="49"/>
      <c r="C45" s="49"/>
      <c r="D45" s="49"/>
      <c r="E45" s="50"/>
      <c r="F45" s="49"/>
      <c r="G45" s="51"/>
      <c r="H45" s="57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/>
      <c r="BI45" s="49"/>
    </row>
    <row r="46" spans="1:61" s="29" customFormat="1" x14ac:dyDescent="0.25">
      <c r="A46" s="49"/>
      <c r="B46" s="49"/>
      <c r="C46" s="49"/>
      <c r="D46" s="49"/>
      <c r="E46" s="50"/>
      <c r="F46" s="49"/>
      <c r="G46" s="51"/>
      <c r="H46" s="57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/>
      <c r="BI46" s="49"/>
    </row>
    <row r="47" spans="1:61" s="29" customFormat="1" x14ac:dyDescent="0.25">
      <c r="A47" s="49"/>
      <c r="B47" s="49"/>
      <c r="C47" s="49"/>
      <c r="D47" s="49"/>
      <c r="E47" s="50"/>
      <c r="F47" s="49"/>
      <c r="G47" s="51"/>
      <c r="H47" s="57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/>
      <c r="BI47" s="49"/>
    </row>
    <row r="48" spans="1:61" s="29" customFormat="1" x14ac:dyDescent="0.25">
      <c r="A48" s="49"/>
      <c r="B48" s="49"/>
      <c r="C48" s="49"/>
      <c r="D48" s="49"/>
      <c r="E48" s="50"/>
      <c r="F48" s="49"/>
      <c r="G48" s="51"/>
      <c r="H48" s="57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/>
      <c r="BI48" s="49"/>
    </row>
    <row r="49" spans="1:70" s="29" customFormat="1" x14ac:dyDescent="0.25">
      <c r="A49" s="49"/>
      <c r="B49" s="49"/>
      <c r="C49" s="49"/>
      <c r="D49" s="49"/>
      <c r="E49" s="50"/>
      <c r="F49" s="49"/>
      <c r="G49" s="51"/>
      <c r="H49" s="5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/>
      <c r="BI49" s="49"/>
    </row>
    <row r="50" spans="1:70" s="29" customFormat="1" x14ac:dyDescent="0.25">
      <c r="E50" s="20"/>
      <c r="F50" s="27" t="s">
        <v>54</v>
      </c>
      <c r="H50" s="20">
        <f t="shared" ref="H50:AU50" si="0">SUM(H15:H49)</f>
        <v>0</v>
      </c>
      <c r="I50" s="20">
        <f t="shared" si="0"/>
        <v>0</v>
      </c>
      <c r="J50" s="20">
        <f t="shared" si="0"/>
        <v>0</v>
      </c>
      <c r="K50" s="20">
        <f t="shared" si="0"/>
        <v>0</v>
      </c>
      <c r="L50" s="20">
        <f t="shared" si="0"/>
        <v>0</v>
      </c>
      <c r="M50" s="20">
        <f t="shared" si="0"/>
        <v>0</v>
      </c>
      <c r="N50" s="20">
        <f t="shared" si="0"/>
        <v>0</v>
      </c>
      <c r="O50" s="20">
        <f t="shared" si="0"/>
        <v>0</v>
      </c>
      <c r="P50" s="20">
        <f t="shared" si="0"/>
        <v>0</v>
      </c>
      <c r="Q50" s="20">
        <f t="shared" si="0"/>
        <v>0</v>
      </c>
      <c r="R50" s="20">
        <f t="shared" si="0"/>
        <v>0</v>
      </c>
      <c r="S50" s="20">
        <f t="shared" si="0"/>
        <v>0</v>
      </c>
      <c r="T50" s="20">
        <f t="shared" si="0"/>
        <v>0</v>
      </c>
      <c r="U50" s="20">
        <f t="shared" si="0"/>
        <v>0</v>
      </c>
      <c r="V50" s="20">
        <f t="shared" si="0"/>
        <v>0</v>
      </c>
      <c r="W50" s="20">
        <f t="shared" si="0"/>
        <v>0</v>
      </c>
      <c r="X50" s="20">
        <f t="shared" si="0"/>
        <v>0</v>
      </c>
      <c r="Y50" s="20">
        <f t="shared" si="0"/>
        <v>0</v>
      </c>
      <c r="Z50" s="20">
        <f t="shared" si="0"/>
        <v>0</v>
      </c>
      <c r="AA50" s="20">
        <f t="shared" si="0"/>
        <v>0</v>
      </c>
      <c r="AB50" s="20">
        <f t="shared" si="0"/>
        <v>0</v>
      </c>
      <c r="AC50" s="20">
        <f t="shared" si="0"/>
        <v>0</v>
      </c>
      <c r="AD50" s="20">
        <f t="shared" si="0"/>
        <v>0</v>
      </c>
      <c r="AE50" s="20">
        <f t="shared" si="0"/>
        <v>0</v>
      </c>
      <c r="AF50" s="20">
        <f t="shared" si="0"/>
        <v>0</v>
      </c>
      <c r="AG50" s="20">
        <f t="shared" si="0"/>
        <v>0</v>
      </c>
      <c r="AH50" s="20">
        <f t="shared" si="0"/>
        <v>0</v>
      </c>
      <c r="AI50" s="20">
        <f t="shared" si="0"/>
        <v>0</v>
      </c>
      <c r="AJ50" s="20">
        <f t="shared" si="0"/>
        <v>0</v>
      </c>
      <c r="AK50" s="20">
        <f t="shared" si="0"/>
        <v>0</v>
      </c>
      <c r="AL50" s="20">
        <f t="shared" si="0"/>
        <v>0</v>
      </c>
      <c r="AM50" s="20">
        <f t="shared" si="0"/>
        <v>0</v>
      </c>
      <c r="AN50" s="20">
        <f t="shared" ref="AN50" si="1">SUM(AN15:AN49)</f>
        <v>0</v>
      </c>
      <c r="AO50" s="20">
        <f t="shared" ref="AO50" si="2">SUM(AO15:AO49)</f>
        <v>0</v>
      </c>
      <c r="AP50" s="20">
        <f t="shared" si="0"/>
        <v>0</v>
      </c>
      <c r="AQ50" s="20">
        <f t="shared" si="0"/>
        <v>0</v>
      </c>
      <c r="AR50" s="20">
        <f t="shared" si="0"/>
        <v>0</v>
      </c>
      <c r="AS50" s="20">
        <f t="shared" si="0"/>
        <v>0</v>
      </c>
      <c r="AT50" s="20">
        <f t="shared" si="0"/>
        <v>0</v>
      </c>
      <c r="AU50" s="20">
        <f t="shared" si="0"/>
        <v>0</v>
      </c>
      <c r="AV50" s="20">
        <f t="shared" ref="AV50:BR50" si="3">SUM(AV15:AV49)</f>
        <v>0</v>
      </c>
      <c r="AW50" s="20">
        <f t="shared" si="3"/>
        <v>0</v>
      </c>
      <c r="AX50" s="20">
        <f t="shared" si="3"/>
        <v>0</v>
      </c>
      <c r="AY50" s="20">
        <f t="shared" si="3"/>
        <v>0</v>
      </c>
      <c r="AZ50" s="20">
        <f t="shared" si="3"/>
        <v>0</v>
      </c>
      <c r="BA50" s="20">
        <f t="shared" si="3"/>
        <v>0</v>
      </c>
      <c r="BB50" s="20">
        <f t="shared" si="3"/>
        <v>0</v>
      </c>
      <c r="BC50" s="20">
        <f t="shared" si="3"/>
        <v>0</v>
      </c>
      <c r="BD50" s="20">
        <f t="shared" si="3"/>
        <v>0</v>
      </c>
      <c r="BE50" s="20">
        <f t="shared" si="3"/>
        <v>0</v>
      </c>
      <c r="BF50" s="20">
        <f t="shared" si="3"/>
        <v>0</v>
      </c>
      <c r="BG50" s="20">
        <f t="shared" si="3"/>
        <v>0</v>
      </c>
      <c r="BH50" s="20">
        <f t="shared" si="3"/>
        <v>0</v>
      </c>
      <c r="BI50" s="20">
        <f t="shared" si="3"/>
        <v>0</v>
      </c>
      <c r="BJ50" s="20">
        <f t="shared" si="3"/>
        <v>0</v>
      </c>
      <c r="BK50" s="20">
        <f t="shared" si="3"/>
        <v>0</v>
      </c>
      <c r="BL50" s="20">
        <f t="shared" si="3"/>
        <v>0</v>
      </c>
      <c r="BM50" s="20">
        <f t="shared" si="3"/>
        <v>0</v>
      </c>
      <c r="BN50" s="20">
        <f t="shared" si="3"/>
        <v>0</v>
      </c>
      <c r="BO50" s="20">
        <f t="shared" si="3"/>
        <v>0</v>
      </c>
      <c r="BP50" s="20">
        <f t="shared" si="3"/>
        <v>0</v>
      </c>
      <c r="BQ50" s="20">
        <f t="shared" si="3"/>
        <v>0</v>
      </c>
      <c r="BR50" s="20">
        <f t="shared" si="3"/>
        <v>0</v>
      </c>
    </row>
    <row r="51" spans="1:70" s="29" customFormat="1" x14ac:dyDescent="0.25">
      <c r="E51" s="20"/>
      <c r="F51" s="27" t="s">
        <v>55</v>
      </c>
      <c r="H51" s="20">
        <f>G13*ROWS(H15:H49)</f>
        <v>3710</v>
      </c>
      <c r="I51" s="20">
        <f t="shared" ref="I51:AO51" si="4">I13*ROWS(I15:I49)</f>
        <v>70</v>
      </c>
      <c r="J51" s="20">
        <f t="shared" si="4"/>
        <v>70</v>
      </c>
      <c r="K51" s="20">
        <f t="shared" ref="K51" si="5">K13*ROWS(K15:K49)</f>
        <v>70</v>
      </c>
      <c r="L51" s="20">
        <f t="shared" si="4"/>
        <v>70</v>
      </c>
      <c r="M51" s="20">
        <f t="shared" si="4"/>
        <v>70</v>
      </c>
      <c r="N51" s="20">
        <f t="shared" si="4"/>
        <v>70</v>
      </c>
      <c r="O51" s="20">
        <f t="shared" si="4"/>
        <v>70</v>
      </c>
      <c r="P51" s="20">
        <f t="shared" si="4"/>
        <v>70</v>
      </c>
      <c r="Q51" s="20">
        <f t="shared" si="4"/>
        <v>70</v>
      </c>
      <c r="R51" s="20">
        <f t="shared" ref="R51" si="6">R13*ROWS(R15:R49)</f>
        <v>70</v>
      </c>
      <c r="S51" s="20">
        <f t="shared" si="4"/>
        <v>70</v>
      </c>
      <c r="T51" s="20">
        <f t="shared" si="4"/>
        <v>70</v>
      </c>
      <c r="U51" s="20">
        <f t="shared" si="4"/>
        <v>70</v>
      </c>
      <c r="V51" s="20">
        <f t="shared" si="4"/>
        <v>70</v>
      </c>
      <c r="W51" s="20">
        <f t="shared" si="4"/>
        <v>70</v>
      </c>
      <c r="X51" s="20">
        <f t="shared" si="4"/>
        <v>70</v>
      </c>
      <c r="Y51" s="20">
        <f t="shared" si="4"/>
        <v>70</v>
      </c>
      <c r="Z51" s="20">
        <f t="shared" si="4"/>
        <v>70</v>
      </c>
      <c r="AA51" s="20">
        <f t="shared" si="4"/>
        <v>70</v>
      </c>
      <c r="AB51" s="20">
        <f t="shared" si="4"/>
        <v>70</v>
      </c>
      <c r="AC51" s="20">
        <f t="shared" si="4"/>
        <v>70</v>
      </c>
      <c r="AD51" s="20">
        <f t="shared" si="4"/>
        <v>70</v>
      </c>
      <c r="AE51" s="20">
        <f t="shared" si="4"/>
        <v>70</v>
      </c>
      <c r="AF51" s="20">
        <f t="shared" si="4"/>
        <v>70</v>
      </c>
      <c r="AG51" s="20">
        <f t="shared" si="4"/>
        <v>70</v>
      </c>
      <c r="AH51" s="20">
        <f t="shared" si="4"/>
        <v>70</v>
      </c>
      <c r="AI51" s="20">
        <f t="shared" si="4"/>
        <v>70</v>
      </c>
      <c r="AJ51" s="20">
        <f t="shared" si="4"/>
        <v>70</v>
      </c>
      <c r="AK51" s="20">
        <f t="shared" si="4"/>
        <v>70</v>
      </c>
      <c r="AL51" s="20">
        <f t="shared" si="4"/>
        <v>70</v>
      </c>
      <c r="AM51" s="20">
        <f t="shared" si="4"/>
        <v>70</v>
      </c>
      <c r="AN51" s="20">
        <f t="shared" si="4"/>
        <v>70</v>
      </c>
      <c r="AO51" s="20">
        <f t="shared" si="4"/>
        <v>70</v>
      </c>
      <c r="AP51" s="20">
        <f t="shared" ref="AP51:BR51" si="7">AP13*ROWS(AP15:AP49)</f>
        <v>70</v>
      </c>
      <c r="AQ51" s="20">
        <f t="shared" ref="AQ51" si="8">AQ13*ROWS(AQ15:AQ49)</f>
        <v>70</v>
      </c>
      <c r="AR51" s="20">
        <f t="shared" si="7"/>
        <v>70</v>
      </c>
      <c r="AS51" s="20">
        <f t="shared" si="7"/>
        <v>70</v>
      </c>
      <c r="AT51" s="20">
        <f t="shared" si="7"/>
        <v>70</v>
      </c>
      <c r="AU51" s="20">
        <f t="shared" si="7"/>
        <v>70</v>
      </c>
      <c r="AV51" s="20">
        <f t="shared" si="7"/>
        <v>70</v>
      </c>
      <c r="AW51" s="20">
        <f t="shared" si="7"/>
        <v>105</v>
      </c>
      <c r="AX51" s="20">
        <f t="shared" si="7"/>
        <v>105</v>
      </c>
      <c r="AY51" s="20">
        <f t="shared" si="7"/>
        <v>105</v>
      </c>
      <c r="AZ51" s="20">
        <f t="shared" si="7"/>
        <v>105</v>
      </c>
      <c r="BA51" s="20">
        <f t="shared" si="7"/>
        <v>105</v>
      </c>
      <c r="BB51" s="20">
        <f t="shared" si="7"/>
        <v>105</v>
      </c>
      <c r="BC51" s="20">
        <f t="shared" si="7"/>
        <v>105</v>
      </c>
      <c r="BD51" s="20">
        <f t="shared" si="7"/>
        <v>105</v>
      </c>
      <c r="BE51" s="20">
        <f t="shared" si="7"/>
        <v>105</v>
      </c>
      <c r="BF51" s="20">
        <f t="shared" si="7"/>
        <v>105</v>
      </c>
      <c r="BG51" s="20">
        <f t="shared" si="7"/>
        <v>105</v>
      </c>
      <c r="BH51" s="20">
        <f t="shared" si="7"/>
        <v>105</v>
      </c>
      <c r="BI51" s="20">
        <f t="shared" si="7"/>
        <v>105</v>
      </c>
      <c r="BJ51" s="20">
        <f t="shared" si="7"/>
        <v>105</v>
      </c>
      <c r="BK51" s="20">
        <f t="shared" si="7"/>
        <v>105</v>
      </c>
      <c r="BL51" s="20">
        <f t="shared" si="7"/>
        <v>105</v>
      </c>
      <c r="BM51" s="20">
        <f t="shared" si="7"/>
        <v>105</v>
      </c>
      <c r="BN51" s="20">
        <f t="shared" si="7"/>
        <v>105</v>
      </c>
      <c r="BO51" s="20">
        <f t="shared" si="7"/>
        <v>105</v>
      </c>
      <c r="BP51" s="20">
        <f t="shared" si="7"/>
        <v>105</v>
      </c>
      <c r="BQ51" s="20">
        <f t="shared" si="7"/>
        <v>105</v>
      </c>
      <c r="BR51" s="20">
        <f t="shared" si="7"/>
        <v>105</v>
      </c>
    </row>
    <row r="52" spans="1:70" s="29" customFormat="1" x14ac:dyDescent="0.25">
      <c r="E52" s="20"/>
      <c r="F52" s="27" t="s">
        <v>56</v>
      </c>
      <c r="H52" s="22">
        <f>H50/H51</f>
        <v>0</v>
      </c>
      <c r="I52" s="22">
        <f t="shared" ref="I52:AU52" si="9">I50/I51</f>
        <v>0</v>
      </c>
      <c r="J52" s="22">
        <f t="shared" si="9"/>
        <v>0</v>
      </c>
      <c r="K52" s="22">
        <f t="shared" ref="K52" si="10">K50/K51</f>
        <v>0</v>
      </c>
      <c r="L52" s="22">
        <f t="shared" si="9"/>
        <v>0</v>
      </c>
      <c r="M52" s="22">
        <f t="shared" si="9"/>
        <v>0</v>
      </c>
      <c r="N52" s="22">
        <f t="shared" si="9"/>
        <v>0</v>
      </c>
      <c r="O52" s="22">
        <f t="shared" si="9"/>
        <v>0</v>
      </c>
      <c r="P52" s="22">
        <f t="shared" si="9"/>
        <v>0</v>
      </c>
      <c r="Q52" s="22">
        <f t="shared" si="9"/>
        <v>0</v>
      </c>
      <c r="R52" s="22">
        <f t="shared" ref="R52" si="11">R50/R51</f>
        <v>0</v>
      </c>
      <c r="S52" s="22">
        <f t="shared" si="9"/>
        <v>0</v>
      </c>
      <c r="T52" s="22">
        <f t="shared" si="9"/>
        <v>0</v>
      </c>
      <c r="U52" s="22">
        <f t="shared" si="9"/>
        <v>0</v>
      </c>
      <c r="V52" s="22">
        <f t="shared" si="9"/>
        <v>0</v>
      </c>
      <c r="W52" s="22">
        <f t="shared" si="9"/>
        <v>0</v>
      </c>
      <c r="X52" s="22">
        <f t="shared" si="9"/>
        <v>0</v>
      </c>
      <c r="Y52" s="22">
        <f t="shared" si="9"/>
        <v>0</v>
      </c>
      <c r="Z52" s="22">
        <f t="shared" si="9"/>
        <v>0</v>
      </c>
      <c r="AA52" s="22">
        <f t="shared" si="9"/>
        <v>0</v>
      </c>
      <c r="AB52" s="22">
        <f t="shared" si="9"/>
        <v>0</v>
      </c>
      <c r="AC52" s="22">
        <f t="shared" si="9"/>
        <v>0</v>
      </c>
      <c r="AD52" s="22">
        <f t="shared" si="9"/>
        <v>0</v>
      </c>
      <c r="AE52" s="22">
        <f t="shared" si="9"/>
        <v>0</v>
      </c>
      <c r="AF52" s="22">
        <f t="shared" si="9"/>
        <v>0</v>
      </c>
      <c r="AG52" s="22">
        <f t="shared" si="9"/>
        <v>0</v>
      </c>
      <c r="AH52" s="22">
        <f>AH50/AH51</f>
        <v>0</v>
      </c>
      <c r="AI52" s="22">
        <f t="shared" si="9"/>
        <v>0</v>
      </c>
      <c r="AJ52" s="22">
        <f t="shared" si="9"/>
        <v>0</v>
      </c>
      <c r="AK52" s="22">
        <f t="shared" si="9"/>
        <v>0</v>
      </c>
      <c r="AL52" s="22">
        <f t="shared" si="9"/>
        <v>0</v>
      </c>
      <c r="AM52" s="22">
        <f t="shared" si="9"/>
        <v>0</v>
      </c>
      <c r="AN52" s="22">
        <f t="shared" ref="AN52:AO52" si="12">AN50/AN51</f>
        <v>0</v>
      </c>
      <c r="AO52" s="22">
        <f t="shared" si="12"/>
        <v>0</v>
      </c>
      <c r="AP52" s="22">
        <f t="shared" si="9"/>
        <v>0</v>
      </c>
      <c r="AQ52" s="22">
        <f t="shared" ref="AQ52" si="13">AQ50/AQ51</f>
        <v>0</v>
      </c>
      <c r="AR52" s="22">
        <f t="shared" si="9"/>
        <v>0</v>
      </c>
      <c r="AS52" s="22">
        <f t="shared" si="9"/>
        <v>0</v>
      </c>
      <c r="AT52" s="22">
        <f t="shared" si="9"/>
        <v>0</v>
      </c>
      <c r="AU52" s="22">
        <f t="shared" si="9"/>
        <v>0</v>
      </c>
      <c r="AV52" s="22">
        <f t="shared" ref="AV52:BR52" si="14">AV50/AV51</f>
        <v>0</v>
      </c>
      <c r="AW52" s="22">
        <f t="shared" si="14"/>
        <v>0</v>
      </c>
      <c r="AX52" s="22">
        <f t="shared" si="14"/>
        <v>0</v>
      </c>
      <c r="AY52" s="22">
        <f t="shared" si="14"/>
        <v>0</v>
      </c>
      <c r="AZ52" s="22">
        <f t="shared" si="14"/>
        <v>0</v>
      </c>
      <c r="BA52" s="22">
        <f t="shared" si="14"/>
        <v>0</v>
      </c>
      <c r="BB52" s="22">
        <f t="shared" si="14"/>
        <v>0</v>
      </c>
      <c r="BC52" s="22">
        <f t="shared" si="14"/>
        <v>0</v>
      </c>
      <c r="BD52" s="22">
        <f t="shared" si="14"/>
        <v>0</v>
      </c>
      <c r="BE52" s="22">
        <f t="shared" si="14"/>
        <v>0</v>
      </c>
      <c r="BF52" s="22">
        <f t="shared" si="14"/>
        <v>0</v>
      </c>
      <c r="BG52" s="22">
        <f t="shared" si="14"/>
        <v>0</v>
      </c>
      <c r="BH52" s="22">
        <f t="shared" si="14"/>
        <v>0</v>
      </c>
      <c r="BI52" s="22">
        <f t="shared" si="14"/>
        <v>0</v>
      </c>
      <c r="BJ52" s="22">
        <f t="shared" si="14"/>
        <v>0</v>
      </c>
      <c r="BK52" s="22">
        <f t="shared" si="14"/>
        <v>0</v>
      </c>
      <c r="BL52" s="22">
        <f t="shared" si="14"/>
        <v>0</v>
      </c>
      <c r="BM52" s="22">
        <f t="shared" si="14"/>
        <v>0</v>
      </c>
      <c r="BN52" s="22">
        <f t="shared" si="14"/>
        <v>0</v>
      </c>
      <c r="BO52" s="22">
        <f t="shared" si="14"/>
        <v>0</v>
      </c>
      <c r="BP52" s="22">
        <f t="shared" si="14"/>
        <v>0</v>
      </c>
      <c r="BQ52" s="22">
        <f t="shared" si="14"/>
        <v>0</v>
      </c>
      <c r="BR52" s="22">
        <f t="shared" si="14"/>
        <v>0</v>
      </c>
    </row>
    <row r="53" spans="1:70" s="29" customFormat="1" x14ac:dyDescent="0.25">
      <c r="F53" s="27" t="s">
        <v>67</v>
      </c>
      <c r="H53" s="20">
        <f>ROWS(H15:H49)</f>
        <v>35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/>
      <c r="BH53" s="49"/>
    </row>
    <row r="54" spans="1:70" s="29" customFormat="1" ht="16.5" thickBot="1" x14ac:dyDescent="0.3">
      <c r="E54" s="18"/>
      <c r="F54" s="27" t="s">
        <v>62</v>
      </c>
      <c r="H54" s="26" t="s">
        <v>53</v>
      </c>
      <c r="I54" s="45"/>
      <c r="J54" s="58" t="s">
        <v>102</v>
      </c>
      <c r="K54" s="58"/>
      <c r="L54" s="58"/>
      <c r="M54" s="58"/>
      <c r="N54" s="58"/>
      <c r="O54" s="58"/>
      <c r="P54" s="25">
        <f>SUM(I50:P50)/SUM(I51:P51)</f>
        <v>0</v>
      </c>
      <c r="Q54" s="24"/>
      <c r="R54" s="45"/>
      <c r="S54" s="45"/>
      <c r="T54" s="45"/>
      <c r="U54" s="58" t="s">
        <v>103</v>
      </c>
      <c r="V54" s="73"/>
      <c r="W54" s="73"/>
      <c r="X54" s="73"/>
      <c r="Y54" s="25">
        <f>SUM(Q50:Y50)/SUM(Q51:Y51)</f>
        <v>0</v>
      </c>
      <c r="Z54" s="24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58" t="s">
        <v>104</v>
      </c>
      <c r="AQ54" s="58"/>
      <c r="AR54" s="58"/>
      <c r="AS54" s="58"/>
      <c r="AT54" s="58"/>
      <c r="AU54" s="58"/>
      <c r="AV54" s="25">
        <f>SUM(Z50:AV50)/SUM(Z51:AV51)</f>
        <v>0</v>
      </c>
      <c r="AW54" s="52"/>
      <c r="AX54" s="58" t="s">
        <v>105</v>
      </c>
      <c r="AY54" s="59"/>
      <c r="AZ54" s="59"/>
      <c r="BA54" s="25">
        <f>SUM(AW50:BA50)/SUM(AW51:BA51)</f>
        <v>0</v>
      </c>
      <c r="BB54" s="74" t="s">
        <v>106</v>
      </c>
      <c r="BC54" s="75"/>
      <c r="BD54" s="25">
        <f>SUM(BB50:BD50)/SUM(BB51:BD51)</f>
        <v>0</v>
      </c>
      <c r="BE54" s="60"/>
      <c r="BF54" s="59"/>
      <c r="BG54" s="56"/>
      <c r="BH54" s="76" t="s">
        <v>107</v>
      </c>
      <c r="BI54" s="75"/>
      <c r="BJ54" s="25">
        <f>SUM(BE50:BJ50)/SUM(BE51:BJ51)</f>
        <v>0</v>
      </c>
      <c r="BK54" s="74" t="s">
        <v>108</v>
      </c>
      <c r="BL54" s="75"/>
      <c r="BM54" s="25">
        <f>SUM(BK50:BM50)/SUM(BK51:BM51)</f>
        <v>0</v>
      </c>
      <c r="BN54" s="60"/>
      <c r="BO54" s="59"/>
      <c r="BP54" s="76" t="s">
        <v>109</v>
      </c>
      <c r="BQ54" s="75"/>
      <c r="BR54" s="25">
        <f>SUM(BN50:BR50)/SUM(BN51:BR51)</f>
        <v>0</v>
      </c>
    </row>
    <row r="55" spans="1:70" s="29" customFormat="1" ht="16.5" thickTop="1" thickBot="1" x14ac:dyDescent="0.3">
      <c r="E55" s="20"/>
      <c r="H55" s="20"/>
      <c r="I55" s="20"/>
      <c r="J55" s="20"/>
      <c r="K55" s="20"/>
      <c r="L55" s="20"/>
      <c r="M55" s="20"/>
      <c r="N55" s="20"/>
      <c r="O55" s="20"/>
      <c r="P55" s="12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/>
      <c r="BH55" s="49"/>
    </row>
    <row r="56" spans="1:70" s="29" customFormat="1" x14ac:dyDescent="0.25">
      <c r="C56" s="31" t="s">
        <v>68</v>
      </c>
      <c r="D56" s="32"/>
      <c r="E56" s="30"/>
      <c r="F56" s="30"/>
      <c r="H56" s="20"/>
      <c r="I56" s="20" t="str">
        <f t="shared" ref="I56:BC56" si="15">IF(I52&lt;0.51,"","")</f>
        <v/>
      </c>
      <c r="J56" s="20" t="str">
        <f t="shared" si="15"/>
        <v/>
      </c>
      <c r="K56" s="20" t="str">
        <f t="shared" ref="K56" si="16">IF(K52&lt;0.51,"","")</f>
        <v/>
      </c>
      <c r="L56" s="20" t="str">
        <f t="shared" si="15"/>
        <v/>
      </c>
      <c r="M56" s="20" t="str">
        <f t="shared" si="15"/>
        <v/>
      </c>
      <c r="N56" s="20" t="str">
        <f t="shared" si="15"/>
        <v/>
      </c>
      <c r="O56" s="20" t="str">
        <f t="shared" si="15"/>
        <v/>
      </c>
      <c r="P56" s="20" t="str">
        <f t="shared" si="15"/>
        <v/>
      </c>
      <c r="Q56" s="20" t="str">
        <f t="shared" si="15"/>
        <v/>
      </c>
      <c r="R56" s="20" t="str">
        <f t="shared" ref="R56" si="17">IF(R52&lt;0.51,"","")</f>
        <v/>
      </c>
      <c r="S56" s="20" t="str">
        <f t="shared" si="15"/>
        <v/>
      </c>
      <c r="T56" s="20" t="str">
        <f t="shared" si="15"/>
        <v/>
      </c>
      <c r="U56" s="20" t="str">
        <f t="shared" si="15"/>
        <v/>
      </c>
      <c r="V56" s="20" t="str">
        <f t="shared" si="15"/>
        <v/>
      </c>
      <c r="W56" s="20" t="str">
        <f t="shared" si="15"/>
        <v/>
      </c>
      <c r="X56" s="20" t="str">
        <f t="shared" si="15"/>
        <v/>
      </c>
      <c r="Y56" s="20" t="str">
        <f t="shared" si="15"/>
        <v/>
      </c>
      <c r="Z56" s="20" t="str">
        <f t="shared" si="15"/>
        <v/>
      </c>
      <c r="AA56" s="20" t="str">
        <f t="shared" si="15"/>
        <v/>
      </c>
      <c r="AB56" s="20" t="str">
        <f t="shared" si="15"/>
        <v/>
      </c>
      <c r="AC56" s="20" t="str">
        <f t="shared" si="15"/>
        <v/>
      </c>
      <c r="AD56" s="20" t="str">
        <f t="shared" si="15"/>
        <v/>
      </c>
      <c r="AE56" s="20" t="str">
        <f t="shared" si="15"/>
        <v/>
      </c>
      <c r="AF56" s="20" t="str">
        <f t="shared" si="15"/>
        <v/>
      </c>
      <c r="AG56" s="20" t="str">
        <f t="shared" si="15"/>
        <v/>
      </c>
      <c r="AH56" s="20" t="str">
        <f t="shared" si="15"/>
        <v/>
      </c>
      <c r="AI56" s="20" t="str">
        <f t="shared" si="15"/>
        <v/>
      </c>
      <c r="AJ56" s="20" t="str">
        <f t="shared" si="15"/>
        <v/>
      </c>
      <c r="AK56" s="20" t="str">
        <f t="shared" si="15"/>
        <v/>
      </c>
      <c r="AL56" s="20" t="str">
        <f t="shared" si="15"/>
        <v/>
      </c>
      <c r="AM56" s="20" t="str">
        <f t="shared" si="15"/>
        <v/>
      </c>
      <c r="AN56" s="20" t="str">
        <f t="shared" ref="AN56:AO56" si="18">IF(AN52&lt;0.51,"","")</f>
        <v/>
      </c>
      <c r="AO56" s="20" t="str">
        <f t="shared" si="18"/>
        <v/>
      </c>
      <c r="AP56" s="20" t="str">
        <f t="shared" si="15"/>
        <v/>
      </c>
      <c r="AQ56" s="20" t="str">
        <f t="shared" ref="AQ56" si="19">IF(AQ52&lt;0.51,"","")</f>
        <v/>
      </c>
      <c r="AR56" s="20" t="str">
        <f t="shared" si="15"/>
        <v/>
      </c>
      <c r="AS56" s="20" t="str">
        <f t="shared" si="15"/>
        <v/>
      </c>
      <c r="AT56" s="20" t="str">
        <f t="shared" si="15"/>
        <v/>
      </c>
      <c r="AU56" s="20" t="str">
        <f t="shared" si="15"/>
        <v/>
      </c>
      <c r="AV56" s="20"/>
      <c r="AW56" s="20"/>
      <c r="AX56" s="20"/>
      <c r="AY56" s="20"/>
      <c r="AZ56" s="20"/>
      <c r="BA56" s="20" t="str">
        <f t="shared" si="15"/>
        <v/>
      </c>
      <c r="BB56" s="20" t="str">
        <f t="shared" si="15"/>
        <v/>
      </c>
      <c r="BC56" s="20" t="str">
        <f t="shared" si="15"/>
        <v/>
      </c>
      <c r="BD56"/>
      <c r="BH56" s="49"/>
    </row>
    <row r="57" spans="1:70" s="19" customFormat="1" x14ac:dyDescent="0.25">
      <c r="A57" s="13"/>
      <c r="B57" s="13"/>
      <c r="C57" s="42"/>
      <c r="D57" s="44" t="s">
        <v>69</v>
      </c>
      <c r="E57" s="44" t="s">
        <v>70</v>
      </c>
      <c r="F57" s="40"/>
      <c r="G57" s="29"/>
      <c r="H57" s="20"/>
      <c r="I57" s="20"/>
      <c r="J57" s="20"/>
      <c r="K57" s="20"/>
      <c r="L57" s="20"/>
      <c r="M57" s="20"/>
      <c r="N57" s="69"/>
      <c r="O57" s="69"/>
      <c r="P57" s="69"/>
      <c r="Q57" s="12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/>
      <c r="BH57" s="49"/>
    </row>
    <row r="58" spans="1:70" x14ac:dyDescent="0.25">
      <c r="A58" s="29"/>
      <c r="B58" s="29"/>
      <c r="C58" s="43"/>
      <c r="D58" s="44" t="s">
        <v>71</v>
      </c>
      <c r="E58" s="44" t="s">
        <v>70</v>
      </c>
      <c r="F58" s="40"/>
      <c r="G58" s="29"/>
    </row>
    <row r="59" spans="1:70" ht="15.75" thickBot="1" x14ac:dyDescent="0.3">
      <c r="A59" s="5"/>
      <c r="B59" s="5"/>
      <c r="C59" s="38"/>
      <c r="D59" s="39"/>
      <c r="E59" s="39"/>
      <c r="F59" s="41"/>
      <c r="G59" s="29"/>
    </row>
    <row r="60" spans="1:70" ht="15.75" thickBot="1" x14ac:dyDescent="0.3">
      <c r="A60" s="29"/>
      <c r="B60" s="29"/>
      <c r="C60" s="48"/>
      <c r="D60" s="48"/>
      <c r="E60" s="29"/>
      <c r="F60" s="29"/>
      <c r="G60" s="29"/>
      <c r="H60" s="29"/>
      <c r="BB60" s="12"/>
    </row>
    <row r="61" spans="1:70" x14ac:dyDescent="0.25">
      <c r="A61" s="29"/>
      <c r="B61" s="29"/>
      <c r="C61" s="31" t="s">
        <v>72</v>
      </c>
      <c r="D61" s="32"/>
      <c r="E61" s="30"/>
      <c r="F61" s="30"/>
      <c r="G61" s="29"/>
      <c r="H61" s="29"/>
    </row>
    <row r="62" spans="1:70" x14ac:dyDescent="0.25">
      <c r="A62" s="29"/>
      <c r="B62" s="29"/>
      <c r="C62" s="33"/>
      <c r="D62" s="44" t="s">
        <v>74</v>
      </c>
      <c r="E62" s="44" t="s">
        <v>57</v>
      </c>
      <c r="F62" s="40"/>
      <c r="G62" s="29"/>
      <c r="H62" s="29"/>
    </row>
    <row r="63" spans="1:70" x14ac:dyDescent="0.25">
      <c r="A63" s="29"/>
      <c r="B63" s="29"/>
      <c r="C63" s="34"/>
      <c r="D63" s="44" t="s">
        <v>75</v>
      </c>
      <c r="E63" s="44" t="s">
        <v>58</v>
      </c>
      <c r="F63" s="40"/>
      <c r="G63" s="29"/>
      <c r="H63" s="29"/>
    </row>
    <row r="64" spans="1:70" x14ac:dyDescent="0.25">
      <c r="A64" s="29"/>
      <c r="B64" s="29"/>
      <c r="C64" s="35"/>
      <c r="D64" s="44" t="s">
        <v>76</v>
      </c>
      <c r="E64" s="44" t="s">
        <v>59</v>
      </c>
      <c r="F64" s="40"/>
      <c r="G64" s="29"/>
      <c r="H64" s="29"/>
    </row>
    <row r="65" spans="1:8" x14ac:dyDescent="0.25">
      <c r="A65" s="29"/>
      <c r="B65" s="29"/>
      <c r="C65" s="36"/>
      <c r="D65" s="44" t="s">
        <v>77</v>
      </c>
      <c r="E65" s="44" t="s">
        <v>60</v>
      </c>
      <c r="F65" s="40"/>
      <c r="G65" s="29"/>
      <c r="H65" s="29"/>
    </row>
    <row r="66" spans="1:8" x14ac:dyDescent="0.25">
      <c r="A66" s="29"/>
      <c r="B66" s="29"/>
      <c r="C66" s="37"/>
      <c r="D66" s="44" t="s">
        <v>78</v>
      </c>
      <c r="E66" s="44" t="s">
        <v>61</v>
      </c>
      <c r="F66" s="40"/>
      <c r="G66" s="29"/>
      <c r="H66" s="29"/>
    </row>
    <row r="67" spans="1:8" ht="15.75" thickBot="1" x14ac:dyDescent="0.3">
      <c r="A67" s="14"/>
      <c r="B67" s="14"/>
      <c r="C67" s="38" t="s">
        <v>73</v>
      </c>
      <c r="D67" s="39"/>
      <c r="E67" s="39"/>
      <c r="F67" s="41"/>
      <c r="G67" s="29"/>
    </row>
    <row r="68" spans="1:8" x14ac:dyDescent="0.25">
      <c r="A68" s="14"/>
      <c r="B68" s="14"/>
      <c r="C68" s="15"/>
      <c r="D68" s="15"/>
      <c r="E68" s="20"/>
      <c r="F68" s="29"/>
      <c r="G68" s="29"/>
    </row>
    <row r="69" spans="1:8" x14ac:dyDescent="0.25">
      <c r="A69" s="29"/>
      <c r="B69" s="29"/>
      <c r="C69" s="29"/>
      <c r="D69" s="29"/>
      <c r="E69" s="20"/>
      <c r="F69" s="29"/>
      <c r="G69" s="29"/>
    </row>
    <row r="70" spans="1:8" x14ac:dyDescent="0.25">
      <c r="A70" s="29"/>
      <c r="B70" s="29"/>
      <c r="C70" s="29"/>
      <c r="D70" s="29"/>
      <c r="E70" s="20"/>
      <c r="F70" s="29"/>
      <c r="G70" s="29"/>
    </row>
    <row r="71" spans="1:8" x14ac:dyDescent="0.25">
      <c r="C71"/>
      <c r="D71" s="21"/>
    </row>
    <row r="72" spans="1:8" x14ac:dyDescent="0.25">
      <c r="C72"/>
      <c r="D72" s="21"/>
    </row>
    <row r="73" spans="1:8" x14ac:dyDescent="0.25">
      <c r="C73"/>
      <c r="D73" s="21"/>
    </row>
  </sheetData>
  <sortState ref="A17:AZ181">
    <sortCondition ref="D17:D181"/>
  </sortState>
  <mergeCells count="23">
    <mergeCell ref="N57:P57"/>
    <mergeCell ref="J54:O54"/>
    <mergeCell ref="AP54:AU54"/>
    <mergeCell ref="Q10:Y10"/>
    <mergeCell ref="Z10:AU10"/>
    <mergeCell ref="I10:P10"/>
    <mergeCell ref="U54:X54"/>
    <mergeCell ref="C5:P5"/>
    <mergeCell ref="C6:P6"/>
    <mergeCell ref="C7:P7"/>
    <mergeCell ref="C8:P8"/>
    <mergeCell ref="AW10:BA10"/>
    <mergeCell ref="BB10:BD10"/>
    <mergeCell ref="BE10:BJ10"/>
    <mergeCell ref="BK10:BM10"/>
    <mergeCell ref="BN10:BR10"/>
    <mergeCell ref="BN54:BO54"/>
    <mergeCell ref="BP54:BQ54"/>
    <mergeCell ref="AX54:AZ54"/>
    <mergeCell ref="BB54:BC54"/>
    <mergeCell ref="BE54:BF54"/>
    <mergeCell ref="BH54:BI54"/>
    <mergeCell ref="BK54:BL54"/>
  </mergeCells>
  <conditionalFormatting sqref="A54:B54 A57:B57 A15:B49 A12:B13">
    <cfRule type="expression" dxfId="26" priority="39">
      <formula>#REF!="No"</formula>
    </cfRule>
  </conditionalFormatting>
  <conditionalFormatting sqref="H12 H54">
    <cfRule type="cellIs" dxfId="25" priority="34" operator="between">
      <formula>89</formula>
      <formula>100</formula>
    </cfRule>
    <cfRule type="cellIs" dxfId="24" priority="35" operator="between">
      <formula>79</formula>
      <formula>88</formula>
    </cfRule>
    <cfRule type="cellIs" dxfId="23" priority="36" operator="between">
      <formula>67</formula>
      <formula>78</formula>
    </cfRule>
    <cfRule type="cellIs" dxfId="22" priority="37" operator="between">
      <formula>56</formula>
      <formula>66</formula>
    </cfRule>
    <cfRule type="cellIs" dxfId="21" priority="38" operator="between">
      <formula>0</formula>
      <formula>55</formula>
    </cfRule>
  </conditionalFormatting>
  <conditionalFormatting sqref="Z52:AM52 AS52:BR52 I52:J52 S52:X52 AP52 L52:Q52">
    <cfRule type="cellIs" dxfId="20" priority="32" operator="between">
      <formula>0.251</formula>
      <formula>0.5</formula>
    </cfRule>
    <cfRule type="cellIs" dxfId="19" priority="33" operator="between">
      <formula>0</formula>
      <formula>0.25</formula>
    </cfRule>
  </conditionalFormatting>
  <conditionalFormatting sqref="AR52">
    <cfRule type="cellIs" dxfId="18" priority="18" operator="between">
      <formula>0.251</formula>
      <formula>0.5</formula>
    </cfRule>
    <cfRule type="cellIs" dxfId="17" priority="19" operator="between">
      <formula>0</formula>
      <formula>0.25</formula>
    </cfRule>
  </conditionalFormatting>
  <conditionalFormatting sqref="Y52">
    <cfRule type="cellIs" dxfId="16" priority="16" operator="between">
      <formula>0.251</formula>
      <formula>0.5</formula>
    </cfRule>
    <cfRule type="cellIs" dxfId="15" priority="17" operator="between">
      <formula>0</formula>
      <formula>0.25</formula>
    </cfRule>
  </conditionalFormatting>
  <conditionalFormatting sqref="G15:G49">
    <cfRule type="cellIs" dxfId="14" priority="11" operator="between">
      <formula>0</formula>
      <formula>0.6</formula>
    </cfRule>
    <cfRule type="cellIs" dxfId="13" priority="12" operator="between">
      <formula>0.6</formula>
      <formula>0.7</formula>
    </cfRule>
    <cfRule type="cellIs" dxfId="12" priority="13" operator="between">
      <formula>0.7</formula>
      <formula>0.8</formula>
    </cfRule>
    <cfRule type="cellIs" dxfId="11" priority="14" operator="between">
      <formula>0.8</formula>
      <formula>0.9</formula>
    </cfRule>
    <cfRule type="cellIs" dxfId="10" priority="15" operator="between">
      <formula>0.9</formula>
      <formula>1</formula>
    </cfRule>
  </conditionalFormatting>
  <conditionalFormatting sqref="R52">
    <cfRule type="cellIs" dxfId="9" priority="9" operator="between">
      <formula>0.251</formula>
      <formula>0.5</formula>
    </cfRule>
    <cfRule type="cellIs" dxfId="8" priority="10" operator="between">
      <formula>0</formula>
      <formula>0.25</formula>
    </cfRule>
  </conditionalFormatting>
  <conditionalFormatting sqref="AN52">
    <cfRule type="cellIs" dxfId="7" priority="7" operator="between">
      <formula>0.251</formula>
      <formula>0.5</formula>
    </cfRule>
    <cfRule type="cellIs" dxfId="6" priority="8" operator="between">
      <formula>0</formula>
      <formula>0.25</formula>
    </cfRule>
  </conditionalFormatting>
  <conditionalFormatting sqref="AO52">
    <cfRule type="cellIs" dxfId="5" priority="5" operator="between">
      <formula>0.251</formula>
      <formula>0.5</formula>
    </cfRule>
    <cfRule type="cellIs" dxfId="4" priority="6" operator="between">
      <formula>0</formula>
      <formula>0.25</formula>
    </cfRule>
  </conditionalFormatting>
  <conditionalFormatting sqref="K52">
    <cfRule type="cellIs" dxfId="3" priority="3" operator="between">
      <formula>0.251</formula>
      <formula>0.5</formula>
    </cfRule>
    <cfRule type="cellIs" dxfId="2" priority="4" operator="between">
      <formula>0</formula>
      <formula>0.25</formula>
    </cfRule>
  </conditionalFormatting>
  <conditionalFormatting sqref="AQ52">
    <cfRule type="cellIs" dxfId="1" priority="1" operator="between">
      <formula>0.251</formula>
      <formula>0.5</formula>
    </cfRule>
    <cfRule type="cellIs" dxfId="0" priority="2" operator="between">
      <formula>0</formula>
      <formula>0.25</formula>
    </cfRule>
  </conditionalFormatting>
  <pageMargins left="0.7" right="0.7" top="0.75" bottom="0.75" header="0.3" footer="0.3"/>
  <pageSetup scale="5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CDICBA</vt:lpstr>
    </vt:vector>
  </TitlesOfParts>
  <Company>Precyse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Harvey</dc:creator>
  <cp:lastModifiedBy>Isida Tase</cp:lastModifiedBy>
  <cp:lastPrinted>2014-02-19T23:35:51Z</cp:lastPrinted>
  <dcterms:created xsi:type="dcterms:W3CDTF">2014-02-18T02:06:38Z</dcterms:created>
  <dcterms:modified xsi:type="dcterms:W3CDTF">2015-02-11T21:57:09Z</dcterms:modified>
</cp:coreProperties>
</file>