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autoCompressPictures="0"/>
  <bookViews>
    <workbookView xWindow="480" yWindow="540" windowWidth="24960" windowHeight="12300"/>
  </bookViews>
  <sheets>
    <sheet name="ICD-10 ED Report" sheetId="1" r:id="rId1"/>
    <sheet name="Sheet3" sheetId="6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7" i="1" l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I45" i="1"/>
  <c r="I44" i="1"/>
  <c r="H44" i="1"/>
  <c r="K46" i="1"/>
  <c r="M46" i="1"/>
  <c r="O46" i="1"/>
  <c r="Q46" i="1"/>
  <c r="S46" i="1"/>
  <c r="U46" i="1"/>
  <c r="W46" i="1"/>
  <c r="Y46" i="1"/>
  <c r="AA46" i="1"/>
  <c r="AC46" i="1"/>
  <c r="AE46" i="1"/>
  <c r="AG46" i="1"/>
  <c r="AI46" i="1"/>
  <c r="AK46" i="1"/>
  <c r="AM46" i="1"/>
  <c r="AO46" i="1"/>
  <c r="AQ46" i="1"/>
  <c r="AS46" i="1"/>
  <c r="AU46" i="1"/>
  <c r="AW46" i="1"/>
  <c r="AY46" i="1"/>
  <c r="BA46" i="1"/>
  <c r="BC46" i="1"/>
  <c r="BE46" i="1"/>
  <c r="BG46" i="1"/>
  <c r="BI46" i="1"/>
  <c r="BK46" i="1"/>
  <c r="BM46" i="1"/>
  <c r="I46" i="1"/>
  <c r="R48" i="1"/>
  <c r="N46" i="1"/>
  <c r="R46" i="1"/>
  <c r="T46" i="1"/>
  <c r="V46" i="1"/>
  <c r="Z46" i="1"/>
  <c r="AD46" i="1"/>
  <c r="AF46" i="1"/>
  <c r="AJ46" i="1"/>
  <c r="AL46" i="1"/>
  <c r="AP46" i="1"/>
  <c r="AT46" i="1"/>
  <c r="BB48" i="1"/>
  <c r="AZ46" i="1"/>
  <c r="BB46" i="1"/>
  <c r="BD46" i="1"/>
  <c r="BH48" i="1"/>
  <c r="BJ46" i="1"/>
  <c r="BN48" i="1"/>
  <c r="AH46" i="1"/>
  <c r="BN46" i="1"/>
  <c r="L46" i="1"/>
  <c r="P46" i="1"/>
  <c r="X46" i="1"/>
  <c r="AB46" i="1"/>
  <c r="AN46" i="1"/>
  <c r="AR46" i="1"/>
  <c r="AV46" i="1"/>
  <c r="BH46" i="1"/>
  <c r="BL46" i="1"/>
  <c r="G14" i="1"/>
  <c r="AW48" i="1"/>
  <c r="H45" i="1"/>
  <c r="H46" i="1"/>
  <c r="AX46" i="1"/>
  <c r="AM48" i="1"/>
  <c r="BF46" i="1"/>
  <c r="J46" i="1"/>
</calcChain>
</file>

<file path=xl/sharedStrings.xml><?xml version="1.0" encoding="utf-8"?>
<sst xmlns="http://schemas.openxmlformats.org/spreadsheetml/2006/main" count="184" uniqueCount="131">
  <si>
    <t>PRECYSE UNIVERSITY LRS REPORT</t>
  </si>
  <si>
    <t>Overall Scores and Detail</t>
  </si>
  <si>
    <t>Last_Name</t>
  </si>
  <si>
    <t>First_Name</t>
  </si>
  <si>
    <t>Email</t>
  </si>
  <si>
    <t>Complete</t>
  </si>
  <si>
    <t>Time Taken</t>
  </si>
  <si>
    <t>Score %</t>
  </si>
  <si>
    <t>Score</t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</si>
  <si>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</si>
  <si>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</si>
  <si>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</si>
  <si>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</si>
  <si>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</si>
  <si>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</si>
  <si>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</si>
  <si>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</si>
  <si>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</si>
  <si>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</si>
  <si>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</si>
  <si>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</si>
  <si>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</si>
  <si>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</si>
  <si>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</si>
  <si>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</si>
  <si>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</si>
  <si>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</si>
  <si>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</si>
  <si>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</si>
  <si>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#21</t>
  </si>
  <si>
    <t>#22</t>
  </si>
  <si>
    <t>#23</t>
  </si>
  <si>
    <t>#24</t>
  </si>
  <si>
    <t>#25</t>
  </si>
  <si>
    <t>#26</t>
  </si>
  <si>
    <t>#27</t>
  </si>
  <si>
    <t>#28</t>
  </si>
  <si>
    <t>#29</t>
  </si>
  <si>
    <t>#30</t>
  </si>
  <si>
    <t>#31</t>
  </si>
  <si>
    <t>#32</t>
  </si>
  <si>
    <t>#33</t>
  </si>
  <si>
    <t>#34</t>
  </si>
  <si>
    <t>#35</t>
  </si>
  <si>
    <t>#36</t>
  </si>
  <si>
    <t>#37</t>
  </si>
  <si>
    <t>#38</t>
  </si>
  <si>
    <t>#39</t>
  </si>
  <si>
    <t>#40</t>
  </si>
  <si>
    <t>#41</t>
  </si>
  <si>
    <t>#42</t>
  </si>
  <si>
    <t>#43</t>
  </si>
  <si>
    <t>#44</t>
  </si>
  <si>
    <t>#45</t>
  </si>
  <si>
    <t xml:space="preserve"> </t>
  </si>
  <si>
    <t>Actual Total</t>
  </si>
  <si>
    <t>Maximum Total</t>
  </si>
  <si>
    <t>% Correct</t>
  </si>
  <si>
    <t>Excellent Knowledge</t>
  </si>
  <si>
    <t>Good Knowledge</t>
  </si>
  <si>
    <t>Satisfactory Knowledge</t>
  </si>
  <si>
    <t>Limited Knowledge</t>
  </si>
  <si>
    <t>Insufficent Knowledge</t>
  </si>
  <si>
    <t>DNA</t>
  </si>
  <si>
    <t>Section Scores</t>
  </si>
  <si>
    <t>Test Q#</t>
  </si>
  <si>
    <t>Section Q#</t>
  </si>
  <si>
    <t>Case Study 1</t>
  </si>
  <si>
    <t>Case Study 2</t>
  </si>
  <si>
    <t>Case Study 3</t>
  </si>
  <si>
    <t>Max Pts</t>
  </si>
  <si>
    <t>Conventions and General Guidelines</t>
  </si>
  <si>
    <t>Chapter-Specific Guidelines</t>
  </si>
  <si>
    <t>Sequencing</t>
  </si>
  <si>
    <t>#46</t>
  </si>
  <si>
    <t>#47</t>
  </si>
  <si>
    <t>#48</t>
  </si>
  <si>
    <t>#49</t>
  </si>
  <si>
    <t>#50</t>
  </si>
  <si>
    <t>#51</t>
  </si>
  <si>
    <t>#52</t>
  </si>
  <si>
    <t>Section Score: Conventions and General Guidelines</t>
  </si>
  <si>
    <t>Section Score:  Sequencing</t>
  </si>
  <si>
    <t>Section Score: Chapter-Specific Guidelines</t>
  </si>
  <si>
    <t>FdAnCl</t>
  </si>
  <si>
    <t>FdAn</t>
  </si>
  <si>
    <t>FdCl</t>
  </si>
  <si>
    <t>Fd</t>
  </si>
  <si>
    <t>MaAn</t>
  </si>
  <si>
    <t>ICD-10 ED (Diagnostic) Assessment</t>
  </si>
  <si>
    <t>#53</t>
  </si>
  <si>
    <t>#54</t>
  </si>
  <si>
    <t>#55</t>
  </si>
  <si>
    <t>#56</t>
  </si>
  <si>
    <t>#57</t>
  </si>
  <si>
    <t>#58</t>
  </si>
  <si>
    <t>Section  Score: Case Study 1</t>
  </si>
  <si>
    <t>Section  Score: Case Study 2</t>
  </si>
  <si>
    <t>Section  Score: Case Study 3</t>
  </si>
  <si>
    <t>AnCl</t>
  </si>
  <si>
    <t>K57.32</t>
  </si>
  <si>
    <t>E11.9</t>
  </si>
  <si>
    <t>F17.210</t>
  </si>
  <si>
    <t>Z88.2</t>
  </si>
  <si>
    <t>I48.91</t>
  </si>
  <si>
    <t>S06.0X0A</t>
  </si>
  <si>
    <t>S93.401A</t>
  </si>
  <si>
    <t>S63.501A</t>
  </si>
  <si>
    <t>B20</t>
  </si>
  <si>
    <t>W10.9XXA</t>
  </si>
  <si>
    <t>Y92.018</t>
  </si>
  <si>
    <t>O99.613</t>
  </si>
  <si>
    <t>K59.00</t>
  </si>
  <si>
    <t>O99.323</t>
  </si>
  <si>
    <t>F12.10</t>
  </si>
  <si>
    <t>O23.43</t>
  </si>
  <si>
    <t>Z3A.28</t>
  </si>
  <si>
    <t>Organization</t>
  </si>
  <si>
    <t>Number of Tests Reported</t>
  </si>
  <si>
    <t>QUESTION SCORE LEGEND</t>
  </si>
  <si>
    <t>25-50%</t>
  </si>
  <si>
    <t>Correct</t>
  </si>
  <si>
    <t>0-25%</t>
  </si>
  <si>
    <t>TEST SCORE LEGEND</t>
  </si>
  <si>
    <t>90-100%</t>
  </si>
  <si>
    <t>80-90%</t>
  </si>
  <si>
    <t>70-80%</t>
  </si>
  <si>
    <t>60-70%</t>
  </si>
  <si>
    <t>0-60%</t>
  </si>
  <si>
    <t>* Refer to the full report for detailed description of each scoring level.</t>
  </si>
  <si>
    <t>Date:   April 29,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</si>
</sst>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0.0%"/>
  </numFmts>
  <fonts count="2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Garamond"/>
      <family val="1"/>
    </font>
    <font>
      <b/>
      <sz val="12"/>
      <name val="Garamond"/>
      <family val="1"/>
    </font>
    <font>
      <b/>
      <sz val="10"/>
      <color theme="0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7" fillId="0" borderId="0"/>
    <xf numFmtId="0" fontId="12" fillId="0" borderId="0" applyNumberFormat="0" applyFill="0" applyBorder="0" applyAlignment="0" applyProtection="0"/>
    <xf numFmtId="0" fontId="13" fillId="0" borderId="16" applyNumberFormat="0" applyFill="0" applyAlignment="0" applyProtection="0"/>
    <xf numFmtId="0" fontId="14" fillId="0" borderId="17" applyNumberFormat="0" applyFill="0" applyAlignment="0" applyProtection="0"/>
    <xf numFmtId="0" fontId="15" fillId="0" borderId="18" applyNumberFormat="0" applyFill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19" applyNumberFormat="0" applyAlignment="0" applyProtection="0"/>
    <xf numFmtId="0" fontId="20" fillId="17" borderId="20" applyNumberFormat="0" applyAlignment="0" applyProtection="0"/>
    <xf numFmtId="0" fontId="21" fillId="17" borderId="19" applyNumberFormat="0" applyAlignment="0" applyProtection="0"/>
    <xf numFmtId="0" fontId="22" fillId="0" borderId="21" applyNumberFormat="0" applyFill="0" applyAlignment="0" applyProtection="0"/>
    <xf numFmtId="0" fontId="1" fillId="18" borderId="22" applyNumberFormat="0" applyAlignment="0" applyProtection="0"/>
    <xf numFmtId="0" fontId="23" fillId="0" borderId="0" applyNumberFormat="0" applyFill="0" applyBorder="0" applyAlignment="0" applyProtection="0"/>
    <xf numFmtId="0" fontId="11" fillId="19" borderId="23" applyNumberFormat="0" applyFont="0" applyAlignment="0" applyProtection="0"/>
    <xf numFmtId="0" fontId="24" fillId="0" borderId="0" applyNumberFormat="0" applyFill="0" applyBorder="0" applyAlignment="0" applyProtection="0"/>
    <xf numFmtId="0" fontId="2" fillId="0" borderId="24" applyNumberFormat="0" applyFill="0" applyAlignment="0" applyProtection="0"/>
    <xf numFmtId="0" fontId="25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25" fillId="43" borderId="0" applyNumberFormat="0" applyBorder="0" applyAlignment="0" applyProtection="0"/>
  </cellStyleXfs>
  <cellXfs count="6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5" fillId="2" borderId="0" xfId="0" applyFont="1" applyFill="1" applyAlignment="1" applyProtection="1">
      <alignment horizontal="center"/>
      <protection locked="0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165" fontId="0" fillId="0" borderId="0" xfId="0" applyNumberFormat="1" applyAlignment="1">
      <alignment horizontal="center"/>
    </xf>
    <xf numFmtId="0" fontId="8" fillId="0" borderId="0" xfId="1" applyFont="1" applyFill="1" applyBorder="1" applyAlignment="1">
      <alignment vertical="center"/>
    </xf>
    <xf numFmtId="0" fontId="6" fillId="0" borderId="0" xfId="0" applyFont="1" applyProtection="1">
      <protection locked="0"/>
    </xf>
    <xf numFmtId="0" fontId="0" fillId="0" borderId="0" xfId="0" applyAlignment="1">
      <alignment horizontal="center"/>
    </xf>
    <xf numFmtId="22" fontId="0" fillId="3" borderId="0" xfId="0" applyNumberFormat="1" applyFill="1" applyAlignment="1">
      <alignment horizontal="center"/>
    </xf>
    <xf numFmtId="22" fontId="0" fillId="0" borderId="0" xfId="0" applyNumberFormat="1" applyAlignment="1">
      <alignment horizontal="center"/>
    </xf>
    <xf numFmtId="0" fontId="0" fillId="0" borderId="0" xfId="0"/>
    <xf numFmtId="165" fontId="0" fillId="0" borderId="0" xfId="0" applyNumberFormat="1"/>
    <xf numFmtId="0" fontId="0" fillId="0" borderId="0" xfId="0" applyAlignment="1">
      <alignment horizontal="center"/>
    </xf>
    <xf numFmtId="0" fontId="5" fillId="2" borderId="0" xfId="0" applyFont="1" applyFill="1" applyBorder="1" applyAlignment="1" applyProtection="1">
      <alignment horizontal="center"/>
      <protection locked="0"/>
    </xf>
    <xf numFmtId="0" fontId="0" fillId="0" borderId="0" xfId="0"/>
    <xf numFmtId="165" fontId="0" fillId="0" borderId="0" xfId="0" applyNumberFormat="1" applyFill="1" applyAlignment="1">
      <alignment horizontal="center"/>
    </xf>
    <xf numFmtId="0" fontId="10" fillId="0" borderId="0" xfId="0" applyFont="1"/>
    <xf numFmtId="165" fontId="10" fillId="0" borderId="15" xfId="0" applyNumberFormat="1" applyFont="1" applyBorder="1" applyAlignment="1">
      <alignment horizontal="center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13" xfId="0" applyFont="1" applyBorder="1" applyAlignment="1" applyProtection="1">
      <alignment horizontal="center"/>
      <protection locked="0"/>
    </xf>
    <xf numFmtId="0" fontId="10" fillId="0" borderId="14" xfId="0" applyFont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0" fillId="0" borderId="0" xfId="0"/>
    <xf numFmtId="0" fontId="0" fillId="0" borderId="0" xfId="0"/>
    <xf numFmtId="0" fontId="0" fillId="6" borderId="0" xfId="0" applyFill="1"/>
    <xf numFmtId="0" fontId="0" fillId="0" borderId="0" xfId="0" applyFill="1"/>
    <xf numFmtId="164" fontId="4" fillId="0" borderId="0" xfId="0" applyNumberFormat="1" applyFont="1" applyAlignment="1" applyProtection="1">
      <alignment horizontal="center"/>
      <protection locked="0"/>
    </xf>
    <xf numFmtId="0" fontId="10" fillId="0" borderId="14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1" fillId="8" borderId="7" xfId="0" applyFont="1" applyFill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1" fillId="8" borderId="5" xfId="0" applyFont="1" applyFill="1" applyBorder="1" applyAlignment="1" applyProtection="1">
      <alignment horizontal="left"/>
      <protection locked="0"/>
    </xf>
    <xf numFmtId="0" fontId="1" fillId="8" borderId="6" xfId="0" applyFont="1" applyFill="1" applyBorder="1" applyAlignment="1" applyProtection="1">
      <alignment horizontal="left"/>
      <protection locked="0"/>
    </xf>
    <xf numFmtId="0" fontId="9" fillId="9" borderId="8" xfId="0" applyFont="1" applyFill="1" applyBorder="1" applyAlignment="1" applyProtection="1">
      <alignment horizontal="left"/>
      <protection locked="0"/>
    </xf>
    <xf numFmtId="0" fontId="9" fillId="5" borderId="8" xfId="0" applyFont="1" applyFill="1" applyBorder="1" applyAlignment="1" applyProtection="1">
      <alignment horizontal="left"/>
      <protection locked="0"/>
    </xf>
    <xf numFmtId="0" fontId="9" fillId="6" borderId="8" xfId="0" applyFont="1" applyFill="1" applyBorder="1" applyAlignment="1" applyProtection="1">
      <alignment horizontal="left"/>
      <protection locked="0"/>
    </xf>
    <xf numFmtId="0" fontId="9" fillId="10" borderId="8" xfId="0" applyFont="1" applyFill="1" applyBorder="1" applyAlignment="1" applyProtection="1">
      <alignment horizontal="left"/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6" fillId="0" borderId="11" xfId="0" applyFont="1" applyBorder="1" applyAlignment="1" applyProtection="1">
      <alignment horizontal="left"/>
      <protection locked="0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9" fillId="11" borderId="8" xfId="0" applyFont="1" applyFill="1" applyBorder="1" applyAlignment="1" applyProtection="1">
      <alignment horizontal="left"/>
      <protection locked="0"/>
    </xf>
    <xf numFmtId="0" fontId="9" fillId="7" borderId="8" xfId="0" applyFont="1" applyFill="1" applyBorder="1" applyAlignment="1" applyProtection="1">
      <alignment horizontal="left"/>
      <protection locked="0"/>
    </xf>
    <xf numFmtId="0" fontId="9" fillId="12" borderId="8" xfId="0" applyFont="1" applyFill="1" applyBorder="1" applyAlignment="1" applyProtection="1">
      <alignment horizontal="left"/>
      <protection locked="0"/>
    </xf>
    <xf numFmtId="10" fontId="0" fillId="0" borderId="0" xfId="0" applyNumberFormat="1"/>
    <xf numFmtId="0" fontId="0" fillId="0" borderId="0" xfId="0"/>
    <xf numFmtId="22" fontId="0" fillId="0" borderId="0" xfId="0" applyNumberFormat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164" fontId="4" fillId="0" borderId="0" xfId="0" applyNumberFormat="1" applyFont="1" applyAlignment="1" applyProtection="1">
      <alignment horizontal="center"/>
      <protection locked="0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_Sheet1" xfId="1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13"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261942</xdr:colOff>
      <xdr:row>3</xdr:row>
      <xdr:rowOff>2</xdr:rowOff>
    </xdr:from>
    <xdr:to>
      <xdr:col>2</xdr:col>
      <xdr:colOff>12633</xdr:colOff>
      <xdr:row>8</xdr:row>
      <xdr:rowOff>165896</xdr:rowOff>
    </xdr:to>
    <xdr:pic>
      <xdr:nvPicPr>
        <xdr:cNvPr id="2" name="Picture 1" descr="PrecyseU_2012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1942" y="952502"/>
          <a:ext cx="2620097" cy="11660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71"/>
  <sheetViews>
    <sheetView tabSelected="1" topLeftCell="A3" zoomScale="80" zoomScaleNormal="80" zoomScalePageLayoutView="80" workbookViewId="0">
      <pane xSplit="2" ySplit="13" topLeftCell="C16" activePane="bottomRight" state="frozen"/>
      <selection activeCell="A3" sqref="A3"/>
      <selection pane="topRight" activeCell="C3" sqref="C3"/>
      <selection pane="bottomLeft" activeCell="A14" sqref="A14"/>
      <selection pane="bottomRight" activeCell="A14" sqref="A14:XFD14"/>
    </sheetView>
  </sheetViews>
  <sheetFormatPr baseColWidth="10" defaultColWidth="8.83203125" defaultRowHeight="14" x14ac:dyDescent="0"/>
  <cols>
    <col min="1" max="1" width="20.5" customWidth="1"/>
    <col min="2" max="2" width="22.6640625" customWidth="1"/>
    <col min="3" max="3" width="43.83203125" style="3" customWidth="1"/>
    <col min="4" max="4" width="24.6640625" style="19" customWidth="1"/>
    <col min="5" max="5" width="23.5" style="14" customWidth="1"/>
    <col min="6" max="6" width="33.5" customWidth="1"/>
    <col min="7" max="7" width="10.6640625" customWidth="1"/>
    <col min="8" max="8" width="12.5" style="19" customWidth="1"/>
    <col min="9" max="9" width="11.5" style="19" customWidth="1"/>
    <col min="10" max="28" width="8.1640625" style="19" customWidth="1"/>
    <col min="29" max="49" width="10.6640625" style="19" customWidth="1"/>
    <col min="50" max="66" width="15.6640625" style="19" customWidth="1"/>
  </cols>
  <sheetData>
    <row r="1" spans="1:66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</row>
    <row r="2" spans="1:66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</row>
    <row r="3" spans="1:66" s="21" customFormat="1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19"/>
      <c r="BG3" s="19"/>
      <c r="BH3" s="19"/>
      <c r="BI3" s="19"/>
      <c r="BJ3" s="19"/>
      <c r="BK3" s="19"/>
      <c r="BL3" s="19"/>
      <c r="BM3" s="19"/>
      <c r="BN3" s="19"/>
    </row>
    <row r="4" spans="1:66" s="21" customFormat="1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19"/>
      <c r="BG4" s="19"/>
      <c r="BH4" s="19"/>
      <c r="BI4" s="19"/>
      <c r="BJ4" s="19"/>
      <c r="BK4" s="19"/>
      <c r="BL4" s="19"/>
      <c r="BM4" s="19"/>
      <c r="BN4" s="19"/>
    </row>
    <row r="5" spans="1:66" ht="15.75" customHeight="1">
      <c r="A5" s="1"/>
      <c r="B5" s="1"/>
      <c r="C5" s="64" t="s">
        <v>0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</row>
    <row r="6" spans="1:66" ht="15.75" customHeight="1">
      <c r="A6" s="1"/>
      <c r="B6" s="1"/>
      <c r="C6" s="64" t="s">
        <v>89</v>
      </c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</row>
    <row r="7" spans="1:66" ht="15.75" customHeight="1">
      <c r="A7" s="1"/>
      <c r="B7" s="1"/>
      <c r="C7" s="65" t="s">
        <v>1</v>
      </c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</row>
    <row r="8" spans="1:66" ht="15.75" customHeight="1">
      <c r="A8" s="1"/>
      <c r="B8" s="1"/>
      <c r="C8" s="65" t="s">
        <v>130</v>
      </c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2"/>
      <c r="T8" s="2"/>
      <c r="U8" s="2"/>
      <c r="V8" s="2"/>
      <c r="W8" s="2"/>
      <c r="X8" s="2"/>
      <c r="Y8" s="2"/>
      <c r="Z8" s="2"/>
      <c r="AA8" s="2"/>
      <c r="AB8" s="2"/>
      <c r="AC8" s="2" t="s">
        <v>54</v>
      </c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</row>
    <row r="9" spans="1:66" ht="17.25" customHeight="1" thickBot="1">
      <c r="A9" s="1"/>
      <c r="B9" s="1"/>
      <c r="C9" s="2"/>
      <c r="D9" s="2"/>
      <c r="E9" s="2"/>
      <c r="F9" s="4"/>
      <c r="G9" s="4"/>
      <c r="H9" s="66"/>
      <c r="I9" s="66"/>
      <c r="J9" s="34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</row>
    <row r="10" spans="1:66" s="23" customFormat="1" ht="16" thickTop="1">
      <c r="A10" s="25"/>
      <c r="B10" s="25"/>
      <c r="C10" s="26"/>
      <c r="D10" s="26"/>
      <c r="E10" s="26"/>
      <c r="F10" s="26"/>
      <c r="G10" s="26"/>
      <c r="H10" s="26"/>
      <c r="I10" s="57" t="s">
        <v>71</v>
      </c>
      <c r="J10" s="58"/>
      <c r="K10" s="58"/>
      <c r="L10" s="58"/>
      <c r="M10" s="58"/>
      <c r="N10" s="58"/>
      <c r="O10" s="58"/>
      <c r="P10" s="58"/>
      <c r="Q10" s="58"/>
      <c r="R10" s="59"/>
      <c r="S10" s="61" t="s">
        <v>72</v>
      </c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3"/>
      <c r="AN10" s="61" t="s">
        <v>73</v>
      </c>
      <c r="AO10" s="62"/>
      <c r="AP10" s="62"/>
      <c r="AQ10" s="62"/>
      <c r="AR10" s="62"/>
      <c r="AS10" s="62"/>
      <c r="AT10" s="62"/>
      <c r="AU10" s="62"/>
      <c r="AV10" s="62"/>
      <c r="AW10" s="62"/>
      <c r="AX10" s="57" t="s">
        <v>67</v>
      </c>
      <c r="AY10" s="58"/>
      <c r="AZ10" s="58"/>
      <c r="BA10" s="58"/>
      <c r="BB10" s="59"/>
      <c r="BC10" s="57" t="s">
        <v>68</v>
      </c>
      <c r="BD10" s="58"/>
      <c r="BE10" s="58"/>
      <c r="BF10" s="58"/>
      <c r="BG10" s="58"/>
      <c r="BH10" s="59"/>
      <c r="BI10" s="57" t="s">
        <v>69</v>
      </c>
      <c r="BJ10" s="58"/>
      <c r="BK10" s="58"/>
      <c r="BL10" s="58"/>
      <c r="BM10" s="58"/>
      <c r="BN10" s="59"/>
    </row>
    <row r="11" spans="1:66">
      <c r="A11" s="5"/>
      <c r="B11" s="5"/>
      <c r="C11" s="5"/>
      <c r="D11" s="5"/>
      <c r="E11" s="5"/>
      <c r="F11" s="5"/>
      <c r="G11" s="5"/>
      <c r="H11" s="5" t="s">
        <v>65</v>
      </c>
      <c r="I11" s="7" t="s">
        <v>9</v>
      </c>
      <c r="J11" s="7" t="s">
        <v>10</v>
      </c>
      <c r="K11" s="7" t="s">
        <v>11</v>
      </c>
      <c r="L11" s="7" t="s">
        <v>12</v>
      </c>
      <c r="M11" s="7" t="s">
        <v>13</v>
      </c>
      <c r="N11" s="7" t="s">
        <v>14</v>
      </c>
      <c r="O11" s="7" t="s">
        <v>15</v>
      </c>
      <c r="P11" s="7" t="s">
        <v>16</v>
      </c>
      <c r="Q11" s="7" t="s">
        <v>17</v>
      </c>
      <c r="R11" s="7" t="s">
        <v>18</v>
      </c>
      <c r="S11" s="7" t="s">
        <v>19</v>
      </c>
      <c r="T11" s="7" t="s">
        <v>20</v>
      </c>
      <c r="U11" s="7" t="s">
        <v>21</v>
      </c>
      <c r="V11" s="7" t="s">
        <v>22</v>
      </c>
      <c r="W11" s="7" t="s">
        <v>23</v>
      </c>
      <c r="X11" s="7" t="s">
        <v>24</v>
      </c>
      <c r="Y11" s="7" t="s">
        <v>25</v>
      </c>
      <c r="Z11" s="7" t="s">
        <v>26</v>
      </c>
      <c r="AA11" s="7" t="s">
        <v>27</v>
      </c>
      <c r="AB11" s="20" t="s">
        <v>28</v>
      </c>
      <c r="AC11" s="7" t="s">
        <v>29</v>
      </c>
      <c r="AD11" s="7" t="s">
        <v>30</v>
      </c>
      <c r="AE11" s="7" t="s">
        <v>31</v>
      </c>
      <c r="AF11" s="7" t="s">
        <v>32</v>
      </c>
      <c r="AG11" s="7" t="s">
        <v>33</v>
      </c>
      <c r="AH11" s="7" t="s">
        <v>34</v>
      </c>
      <c r="AI11" s="7" t="s">
        <v>35</v>
      </c>
      <c r="AJ11" s="7" t="s">
        <v>36</v>
      </c>
      <c r="AK11" s="7" t="s">
        <v>37</v>
      </c>
      <c r="AL11" s="7" t="s">
        <v>38</v>
      </c>
      <c r="AM11" s="7" t="s">
        <v>39</v>
      </c>
      <c r="AN11" s="7" t="s">
        <v>40</v>
      </c>
      <c r="AO11" s="7" t="s">
        <v>41</v>
      </c>
      <c r="AP11" s="7" t="s">
        <v>42</v>
      </c>
      <c r="AQ11" s="7" t="s">
        <v>43</v>
      </c>
      <c r="AR11" s="7" t="s">
        <v>44</v>
      </c>
      <c r="AS11" s="7" t="s">
        <v>45</v>
      </c>
      <c r="AT11" s="7" t="s">
        <v>46</v>
      </c>
      <c r="AU11" s="7" t="s">
        <v>47</v>
      </c>
      <c r="AV11" s="7" t="s">
        <v>48</v>
      </c>
      <c r="AW11" s="7" t="s">
        <v>49</v>
      </c>
      <c r="AX11" s="7" t="s">
        <v>50</v>
      </c>
      <c r="AY11" s="7" t="s">
        <v>51</v>
      </c>
      <c r="AZ11" s="7" t="s">
        <v>52</v>
      </c>
      <c r="BA11" s="7" t="s">
        <v>53</v>
      </c>
      <c r="BB11" s="7" t="s">
        <v>74</v>
      </c>
      <c r="BC11" s="7" t="s">
        <v>75</v>
      </c>
      <c r="BD11" s="7" t="s">
        <v>76</v>
      </c>
      <c r="BE11" s="7" t="s">
        <v>77</v>
      </c>
      <c r="BF11" s="7" t="s">
        <v>78</v>
      </c>
      <c r="BG11" s="7" t="s">
        <v>79</v>
      </c>
      <c r="BH11" s="7" t="s">
        <v>80</v>
      </c>
      <c r="BI11" s="7" t="s">
        <v>90</v>
      </c>
      <c r="BJ11" s="7" t="s">
        <v>91</v>
      </c>
      <c r="BK11" s="7" t="s">
        <v>92</v>
      </c>
      <c r="BL11" s="7" t="s">
        <v>93</v>
      </c>
      <c r="BM11" s="7" t="s">
        <v>94</v>
      </c>
      <c r="BN11" s="7" t="s">
        <v>95</v>
      </c>
    </row>
    <row r="12" spans="1:66">
      <c r="A12" s="8"/>
      <c r="B12" s="8"/>
      <c r="C12" s="8"/>
      <c r="D12" s="8"/>
      <c r="E12" s="15"/>
      <c r="F12" s="8"/>
      <c r="G12" s="8"/>
      <c r="H12" s="9" t="s">
        <v>66</v>
      </c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9">
        <v>8</v>
      </c>
      <c r="Q12" s="9">
        <v>9</v>
      </c>
      <c r="R12" s="9">
        <v>10</v>
      </c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9">
        <v>6</v>
      </c>
      <c r="Y12" s="9">
        <v>7</v>
      </c>
      <c r="Z12" s="9">
        <v>8</v>
      </c>
      <c r="AA12" s="9">
        <v>9</v>
      </c>
      <c r="AB12" s="9">
        <v>10</v>
      </c>
      <c r="AC12" s="9">
        <v>11</v>
      </c>
      <c r="AD12" s="9">
        <v>12</v>
      </c>
      <c r="AE12" s="9">
        <v>13</v>
      </c>
      <c r="AF12" s="9">
        <v>14</v>
      </c>
      <c r="AG12" s="9">
        <v>15</v>
      </c>
      <c r="AH12" s="9">
        <v>16</v>
      </c>
      <c r="AI12" s="9">
        <v>17</v>
      </c>
      <c r="AJ12" s="9">
        <v>18</v>
      </c>
      <c r="AK12" s="9">
        <v>19</v>
      </c>
      <c r="AL12" s="9">
        <v>20</v>
      </c>
      <c r="AM12" s="9">
        <v>21</v>
      </c>
      <c r="AN12" s="9">
        <v>1</v>
      </c>
      <c r="AO12" s="9">
        <v>2</v>
      </c>
      <c r="AP12" s="9">
        <v>3</v>
      </c>
      <c r="AQ12" s="9">
        <v>4</v>
      </c>
      <c r="AR12" s="9">
        <v>5</v>
      </c>
      <c r="AS12" s="9">
        <v>6</v>
      </c>
      <c r="AT12" s="9">
        <v>7</v>
      </c>
      <c r="AU12" s="9">
        <v>8</v>
      </c>
      <c r="AV12" s="9">
        <v>9</v>
      </c>
      <c r="AW12" s="9">
        <v>10</v>
      </c>
      <c r="AX12" s="9">
        <v>1</v>
      </c>
      <c r="AY12" s="9">
        <v>2</v>
      </c>
      <c r="AZ12" s="9">
        <v>3</v>
      </c>
      <c r="BA12" s="9">
        <v>4</v>
      </c>
      <c r="BB12" s="9">
        <v>5</v>
      </c>
      <c r="BC12" s="9">
        <v>1</v>
      </c>
      <c r="BD12" s="9">
        <v>2</v>
      </c>
      <c r="BE12" s="9">
        <v>3</v>
      </c>
      <c r="BF12" s="9">
        <v>4</v>
      </c>
      <c r="BG12" s="9">
        <v>5</v>
      </c>
      <c r="BH12" s="9">
        <v>6</v>
      </c>
      <c r="BI12" s="9">
        <v>1</v>
      </c>
      <c r="BJ12" s="9">
        <v>2</v>
      </c>
      <c r="BK12" s="9">
        <v>3</v>
      </c>
      <c r="BL12" s="9">
        <v>4</v>
      </c>
      <c r="BM12" s="9">
        <v>5</v>
      </c>
      <c r="BN12" s="9">
        <v>6</v>
      </c>
    </row>
    <row r="13" spans="1:66" s="17" customFormat="1">
      <c r="A13" s="8"/>
      <c r="B13" s="8"/>
      <c r="C13" s="8"/>
      <c r="D13" s="8"/>
      <c r="E13" s="15"/>
      <c r="F13" s="8"/>
      <c r="G13" s="8"/>
      <c r="H13" s="9" t="s">
        <v>63</v>
      </c>
      <c r="I13" s="9" t="s">
        <v>87</v>
      </c>
      <c r="J13" s="9" t="s">
        <v>87</v>
      </c>
      <c r="K13" s="9" t="s">
        <v>87</v>
      </c>
      <c r="L13" s="9" t="s">
        <v>87</v>
      </c>
      <c r="M13" s="9" t="s">
        <v>87</v>
      </c>
      <c r="N13" s="9" t="s">
        <v>87</v>
      </c>
      <c r="O13" s="9" t="s">
        <v>87</v>
      </c>
      <c r="P13" s="9" t="s">
        <v>87</v>
      </c>
      <c r="Q13" s="9" t="s">
        <v>87</v>
      </c>
      <c r="R13" s="9" t="s">
        <v>87</v>
      </c>
      <c r="S13" s="9" t="s">
        <v>86</v>
      </c>
      <c r="T13" s="9" t="s">
        <v>87</v>
      </c>
      <c r="U13" s="9" t="s">
        <v>86</v>
      </c>
      <c r="V13" s="9" t="s">
        <v>88</v>
      </c>
      <c r="W13" s="9" t="s">
        <v>85</v>
      </c>
      <c r="X13" s="9" t="s">
        <v>85</v>
      </c>
      <c r="Y13" s="9" t="s">
        <v>85</v>
      </c>
      <c r="Z13" s="9" t="s">
        <v>85</v>
      </c>
      <c r="AA13" s="9" t="s">
        <v>86</v>
      </c>
      <c r="AB13" s="9" t="s">
        <v>87</v>
      </c>
      <c r="AC13" s="9" t="s">
        <v>84</v>
      </c>
      <c r="AD13" s="9" t="s">
        <v>86</v>
      </c>
      <c r="AE13" s="9" t="s">
        <v>87</v>
      </c>
      <c r="AF13" s="9" t="s">
        <v>87</v>
      </c>
      <c r="AG13" s="9" t="s">
        <v>84</v>
      </c>
      <c r="AH13" s="9" t="s">
        <v>85</v>
      </c>
      <c r="AI13" s="9" t="s">
        <v>87</v>
      </c>
      <c r="AJ13" s="9" t="s">
        <v>85</v>
      </c>
      <c r="AK13" s="9" t="s">
        <v>85</v>
      </c>
      <c r="AL13" s="9" t="s">
        <v>87</v>
      </c>
      <c r="AM13" s="9" t="s">
        <v>87</v>
      </c>
      <c r="AN13" s="9" t="s">
        <v>85</v>
      </c>
      <c r="AO13" s="9" t="s">
        <v>87</v>
      </c>
      <c r="AP13" s="9" t="s">
        <v>85</v>
      </c>
      <c r="AQ13" s="9" t="s">
        <v>85</v>
      </c>
      <c r="AR13" s="9" t="s">
        <v>99</v>
      </c>
      <c r="AS13" s="9" t="s">
        <v>85</v>
      </c>
      <c r="AT13" s="9" t="s">
        <v>85</v>
      </c>
      <c r="AU13" s="9" t="s">
        <v>87</v>
      </c>
      <c r="AV13" s="9" t="s">
        <v>85</v>
      </c>
      <c r="AW13" s="9" t="s">
        <v>87</v>
      </c>
      <c r="AX13" s="9" t="s">
        <v>85</v>
      </c>
      <c r="AY13" s="9" t="s">
        <v>85</v>
      </c>
      <c r="AZ13" s="9" t="s">
        <v>85</v>
      </c>
      <c r="BA13" s="9" t="s">
        <v>85</v>
      </c>
      <c r="BB13" s="9" t="s">
        <v>85</v>
      </c>
      <c r="BC13" s="9" t="s">
        <v>85</v>
      </c>
      <c r="BD13" s="9" t="s">
        <v>85</v>
      </c>
      <c r="BE13" s="9" t="s">
        <v>85</v>
      </c>
      <c r="BF13" s="9" t="s">
        <v>85</v>
      </c>
      <c r="BG13" s="9" t="s">
        <v>85</v>
      </c>
      <c r="BH13" s="9" t="s">
        <v>85</v>
      </c>
      <c r="BI13" s="9" t="s">
        <v>85</v>
      </c>
      <c r="BJ13" s="9" t="s">
        <v>85</v>
      </c>
      <c r="BK13" s="9" t="s">
        <v>85</v>
      </c>
      <c r="BL13" s="9" t="s">
        <v>85</v>
      </c>
      <c r="BM13" s="9" t="s">
        <v>85</v>
      </c>
      <c r="BN13" s="9" t="s">
        <v>85</v>
      </c>
    </row>
    <row r="14" spans="1:66" s="21" customFormat="1">
      <c r="A14" s="8"/>
      <c r="B14" s="8"/>
      <c r="C14" s="8"/>
      <c r="D14" s="8"/>
      <c r="E14" s="15"/>
      <c r="F14" s="8"/>
      <c r="G14" s="8">
        <f>SUM(I14:BN14)</f>
        <v>148</v>
      </c>
      <c r="H14" s="9" t="s">
        <v>70</v>
      </c>
      <c r="I14" s="9">
        <v>2</v>
      </c>
      <c r="J14" s="9">
        <v>2</v>
      </c>
      <c r="K14" s="9">
        <v>2</v>
      </c>
      <c r="L14" s="9">
        <v>2</v>
      </c>
      <c r="M14" s="9">
        <v>2</v>
      </c>
      <c r="N14" s="9">
        <v>2</v>
      </c>
      <c r="O14" s="9">
        <v>2</v>
      </c>
      <c r="P14" s="9">
        <v>2</v>
      </c>
      <c r="Q14" s="9">
        <v>2</v>
      </c>
      <c r="R14" s="9">
        <v>2</v>
      </c>
      <c r="S14" s="9">
        <v>2</v>
      </c>
      <c r="T14" s="9">
        <v>2</v>
      </c>
      <c r="U14" s="9">
        <v>2</v>
      </c>
      <c r="V14" s="9">
        <v>2</v>
      </c>
      <c r="W14" s="9">
        <v>2</v>
      </c>
      <c r="X14" s="9">
        <v>2</v>
      </c>
      <c r="Y14" s="9">
        <v>2</v>
      </c>
      <c r="Z14" s="9">
        <v>2</v>
      </c>
      <c r="AA14" s="9">
        <v>2</v>
      </c>
      <c r="AB14" s="9">
        <v>2</v>
      </c>
      <c r="AC14" s="9">
        <v>2</v>
      </c>
      <c r="AD14" s="9">
        <v>2</v>
      </c>
      <c r="AE14" s="9">
        <v>2</v>
      </c>
      <c r="AF14" s="9">
        <v>2</v>
      </c>
      <c r="AG14" s="9">
        <v>2</v>
      </c>
      <c r="AH14" s="9">
        <v>2</v>
      </c>
      <c r="AI14" s="9">
        <v>2</v>
      </c>
      <c r="AJ14" s="9">
        <v>2</v>
      </c>
      <c r="AK14" s="9">
        <v>2</v>
      </c>
      <c r="AL14" s="9">
        <v>2</v>
      </c>
      <c r="AM14" s="9">
        <v>2</v>
      </c>
      <c r="AN14" s="9">
        <v>2</v>
      </c>
      <c r="AO14" s="9">
        <v>2</v>
      </c>
      <c r="AP14" s="9">
        <v>2</v>
      </c>
      <c r="AQ14" s="9">
        <v>2</v>
      </c>
      <c r="AR14" s="9">
        <v>2</v>
      </c>
      <c r="AS14" s="9">
        <v>2</v>
      </c>
      <c r="AT14" s="9">
        <v>2</v>
      </c>
      <c r="AU14" s="9">
        <v>2</v>
      </c>
      <c r="AV14" s="9">
        <v>2</v>
      </c>
      <c r="AW14" s="9">
        <v>2</v>
      </c>
      <c r="AX14" s="9">
        <v>8</v>
      </c>
      <c r="AY14" s="9">
        <v>3</v>
      </c>
      <c r="AZ14" s="9">
        <v>3</v>
      </c>
      <c r="BA14" s="9">
        <v>3</v>
      </c>
      <c r="BB14" s="9">
        <v>3</v>
      </c>
      <c r="BC14" s="9">
        <v>8</v>
      </c>
      <c r="BD14" s="9">
        <v>3</v>
      </c>
      <c r="BE14" s="9">
        <v>3</v>
      </c>
      <c r="BF14" s="9">
        <v>3</v>
      </c>
      <c r="BG14" s="9">
        <v>3</v>
      </c>
      <c r="BH14" s="9">
        <v>3</v>
      </c>
      <c r="BI14" s="9">
        <v>8</v>
      </c>
      <c r="BJ14" s="9">
        <v>3</v>
      </c>
      <c r="BK14" s="9">
        <v>3</v>
      </c>
      <c r="BL14" s="9">
        <v>3</v>
      </c>
      <c r="BM14" s="9">
        <v>3</v>
      </c>
      <c r="BN14" s="9">
        <v>3</v>
      </c>
    </row>
    <row r="15" spans="1:66">
      <c r="A15" s="5" t="s">
        <v>2</v>
      </c>
      <c r="B15" s="5" t="s">
        <v>3</v>
      </c>
      <c r="C15" s="5" t="s">
        <v>4</v>
      </c>
      <c r="D15" s="5" t="s">
        <v>117</v>
      </c>
      <c r="E15" s="5" t="s">
        <v>5</v>
      </c>
      <c r="F15" s="5" t="s">
        <v>6</v>
      </c>
      <c r="G15" s="5" t="s">
        <v>7</v>
      </c>
      <c r="H15" s="6" t="s">
        <v>8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 t="s">
        <v>100</v>
      </c>
      <c r="AY15" s="10" t="s">
        <v>104</v>
      </c>
      <c r="AZ15" s="10" t="s">
        <v>101</v>
      </c>
      <c r="BA15" s="10" t="s">
        <v>102</v>
      </c>
      <c r="BB15" s="10" t="s">
        <v>103</v>
      </c>
      <c r="BC15" s="10" t="s">
        <v>105</v>
      </c>
      <c r="BD15" s="10" t="s">
        <v>106</v>
      </c>
      <c r="BE15" s="10" t="s">
        <v>107</v>
      </c>
      <c r="BF15" s="10" t="s">
        <v>108</v>
      </c>
      <c r="BG15" s="10" t="s">
        <v>109</v>
      </c>
      <c r="BH15" s="10" t="s">
        <v>110</v>
      </c>
      <c r="BI15" s="10" t="s">
        <v>111</v>
      </c>
      <c r="BJ15" s="10" t="s">
        <v>112</v>
      </c>
      <c r="BK15" s="10" t="s">
        <v>113</v>
      </c>
      <c r="BL15" s="10" t="s">
        <v>114</v>
      </c>
      <c r="BM15" s="10" t="s">
        <v>115</v>
      </c>
      <c r="BN15" s="10" t="s">
        <v>116</v>
      </c>
    </row>
    <row r="16" spans="1:66" s="31" customFormat="1">
      <c r="A16" s="55"/>
      <c r="B16" s="55"/>
      <c r="C16" s="55"/>
      <c r="D16" s="55"/>
      <c r="E16" s="56"/>
      <c r="F16" s="55"/>
      <c r="G16" s="54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</row>
    <row r="17" spans="1:66" s="31" customFormat="1">
      <c r="A17" s="55"/>
      <c r="B17" s="55"/>
      <c r="C17" s="55"/>
      <c r="D17" s="55"/>
      <c r="E17" s="56"/>
      <c r="F17" s="55"/>
      <c r="G17" s="54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</row>
    <row r="18" spans="1:66" s="31" customFormat="1">
      <c r="A18" s="55"/>
      <c r="B18" s="55"/>
      <c r="C18" s="55"/>
      <c r="D18" s="55"/>
      <c r="E18" s="56"/>
      <c r="F18" s="55"/>
      <c r="G18" s="54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</row>
    <row r="19" spans="1:66" s="31" customFormat="1">
      <c r="A19" s="55"/>
      <c r="B19" s="55"/>
      <c r="C19" s="55"/>
      <c r="D19" s="55"/>
      <c r="E19" s="56"/>
      <c r="F19" s="55"/>
      <c r="G19" s="54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</row>
    <row r="20" spans="1:66" s="31" customFormat="1">
      <c r="A20" s="55"/>
      <c r="B20" s="55"/>
      <c r="C20" s="55"/>
      <c r="D20" s="55"/>
      <c r="E20" s="56"/>
      <c r="F20" s="55"/>
      <c r="G20" s="54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</row>
    <row r="21" spans="1:66" s="31" customFormat="1">
      <c r="A21" s="55"/>
      <c r="B21" s="55"/>
      <c r="C21" s="55"/>
      <c r="D21" s="55"/>
      <c r="E21" s="56"/>
      <c r="F21" s="55"/>
      <c r="G21" s="54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</row>
    <row r="22" spans="1:66" s="31" customFormat="1">
      <c r="A22" s="55"/>
      <c r="B22" s="55"/>
      <c r="C22" s="55"/>
      <c r="D22" s="55"/>
      <c r="E22" s="56"/>
      <c r="F22" s="55"/>
      <c r="G22" s="54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</row>
    <row r="23" spans="1:66" s="31" customFormat="1">
      <c r="A23" s="55"/>
      <c r="B23" s="55"/>
      <c r="C23" s="55"/>
      <c r="D23" s="55"/>
      <c r="E23" s="56"/>
      <c r="F23" s="55"/>
      <c r="G23" s="54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</row>
    <row r="24" spans="1:66" s="31" customFormat="1">
      <c r="A24" s="55"/>
      <c r="B24" s="55"/>
      <c r="C24" s="55"/>
      <c r="D24" s="55"/>
      <c r="E24" s="56"/>
      <c r="F24" s="55"/>
      <c r="G24" s="54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</row>
    <row r="25" spans="1:66" s="31" customFormat="1">
      <c r="A25" s="55"/>
      <c r="B25" s="55"/>
      <c r="C25" s="55"/>
      <c r="D25" s="55"/>
      <c r="E25" s="56"/>
      <c r="F25" s="55"/>
      <c r="G25" s="54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</row>
    <row r="26" spans="1:66" s="31" customFormat="1">
      <c r="A26" s="55"/>
      <c r="B26" s="55"/>
      <c r="C26" s="55"/>
      <c r="D26" s="55"/>
      <c r="E26" s="56"/>
      <c r="F26" s="55"/>
      <c r="G26" s="54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</row>
    <row r="27" spans="1:66" s="31" customFormat="1">
      <c r="A27" s="55"/>
      <c r="B27" s="55"/>
      <c r="C27" s="55"/>
      <c r="D27" s="55"/>
      <c r="E27" s="56"/>
      <c r="F27" s="55"/>
      <c r="G27" s="54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</row>
    <row r="28" spans="1:66" s="31" customFormat="1">
      <c r="A28" s="55"/>
      <c r="B28" s="55"/>
      <c r="C28" s="55"/>
      <c r="D28" s="55"/>
      <c r="E28" s="56"/>
      <c r="F28" s="55"/>
      <c r="G28" s="54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</row>
    <row r="29" spans="1:66" s="31" customFormat="1">
      <c r="A29" s="55"/>
      <c r="B29" s="55"/>
      <c r="C29" s="55"/>
      <c r="D29" s="55"/>
      <c r="E29" s="56"/>
      <c r="F29" s="55"/>
      <c r="G29" s="54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</row>
    <row r="30" spans="1:66" s="31" customFormat="1">
      <c r="A30" s="55"/>
      <c r="B30" s="55"/>
      <c r="C30" s="55"/>
      <c r="D30" s="55"/>
      <c r="E30" s="56"/>
      <c r="F30" s="55"/>
      <c r="G30" s="54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</row>
    <row r="31" spans="1:66" s="31" customFormat="1">
      <c r="A31" s="55"/>
      <c r="B31" s="55"/>
      <c r="C31" s="55"/>
      <c r="D31" s="55"/>
      <c r="E31" s="56"/>
      <c r="F31" s="55"/>
      <c r="G31" s="54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</row>
    <row r="32" spans="1:66" s="31" customFormat="1">
      <c r="A32" s="55"/>
      <c r="B32" s="55"/>
      <c r="C32" s="55"/>
      <c r="D32" s="55"/>
      <c r="E32" s="56"/>
      <c r="F32" s="55"/>
      <c r="G32" s="54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</row>
    <row r="33" spans="1:66" s="31" customFormat="1">
      <c r="A33" s="55"/>
      <c r="B33" s="55"/>
      <c r="C33" s="55"/>
      <c r="D33" s="55"/>
      <c r="E33" s="56"/>
      <c r="F33" s="55"/>
      <c r="G33" s="54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</row>
    <row r="34" spans="1:66" s="31" customFormat="1">
      <c r="A34" s="55"/>
      <c r="B34" s="55"/>
      <c r="C34" s="55"/>
      <c r="D34" s="55"/>
      <c r="E34" s="56"/>
      <c r="F34" s="55"/>
      <c r="G34" s="54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</row>
    <row r="35" spans="1:66" s="31" customFormat="1">
      <c r="A35" s="55"/>
      <c r="B35" s="55"/>
      <c r="C35" s="55"/>
      <c r="D35" s="55"/>
      <c r="E35" s="56"/>
      <c r="F35" s="55"/>
      <c r="G35" s="54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</row>
    <row r="36" spans="1:66" s="31" customFormat="1">
      <c r="A36" s="55"/>
      <c r="B36" s="55"/>
      <c r="C36" s="55"/>
      <c r="D36" s="55"/>
      <c r="E36" s="56"/>
      <c r="F36" s="55"/>
      <c r="G36" s="54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</row>
    <row r="37" spans="1:66" s="31" customFormat="1">
      <c r="A37" s="55"/>
      <c r="B37" s="55"/>
      <c r="C37" s="55"/>
      <c r="D37" s="55"/>
      <c r="E37" s="56"/>
      <c r="F37" s="55"/>
      <c r="G37" s="54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</row>
    <row r="38" spans="1:66" s="31" customFormat="1">
      <c r="A38" s="55"/>
      <c r="B38" s="55"/>
      <c r="C38" s="55"/>
      <c r="D38" s="55"/>
      <c r="E38" s="56"/>
      <c r="F38" s="55"/>
      <c r="G38" s="54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</row>
    <row r="39" spans="1:66" s="31" customFormat="1">
      <c r="A39" s="55"/>
      <c r="B39" s="55"/>
      <c r="C39" s="55"/>
      <c r="D39" s="55"/>
      <c r="E39" s="56"/>
      <c r="F39" s="55"/>
      <c r="G39" s="54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</row>
    <row r="40" spans="1:66" s="31" customFormat="1">
      <c r="A40" s="55"/>
      <c r="B40" s="55"/>
      <c r="C40" s="55"/>
      <c r="D40" s="55"/>
      <c r="E40" s="56"/>
      <c r="F40" s="55"/>
      <c r="G40" s="54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</row>
    <row r="41" spans="1:66" s="31" customFormat="1">
      <c r="A41" s="55"/>
      <c r="B41" s="55"/>
      <c r="C41" s="55"/>
      <c r="D41" s="55"/>
      <c r="E41" s="56"/>
      <c r="F41" s="55"/>
      <c r="G41" s="54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</row>
    <row r="42" spans="1:66" s="31" customFormat="1">
      <c r="A42" s="30"/>
      <c r="B42" s="30"/>
      <c r="C42" s="30"/>
      <c r="E42" s="16"/>
      <c r="F42" s="30"/>
      <c r="G42" s="18"/>
      <c r="H42" s="11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</row>
    <row r="43" spans="1:66" s="31" customFormat="1">
      <c r="A43"/>
      <c r="B43"/>
      <c r="C43"/>
      <c r="E43" s="14"/>
      <c r="F43"/>
      <c r="G43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</row>
    <row r="44" spans="1:66" s="31" customFormat="1" ht="15">
      <c r="A44"/>
      <c r="B44"/>
      <c r="C44"/>
      <c r="E44" s="14"/>
      <c r="F44" s="29" t="s">
        <v>55</v>
      </c>
      <c r="G44"/>
      <c r="H44" s="19">
        <f t="shared" ref="H44:AM44" si="0">SUM(H16:H41)</f>
        <v>0</v>
      </c>
      <c r="I44" s="19">
        <f t="shared" si="0"/>
        <v>0</v>
      </c>
      <c r="J44" s="19">
        <f t="shared" si="0"/>
        <v>0</v>
      </c>
      <c r="K44" s="19">
        <f t="shared" si="0"/>
        <v>0</v>
      </c>
      <c r="L44" s="19">
        <f t="shared" si="0"/>
        <v>0</v>
      </c>
      <c r="M44" s="19">
        <f t="shared" si="0"/>
        <v>0</v>
      </c>
      <c r="N44" s="19">
        <f t="shared" si="0"/>
        <v>0</v>
      </c>
      <c r="O44" s="19">
        <f t="shared" si="0"/>
        <v>0</v>
      </c>
      <c r="P44" s="19">
        <f t="shared" si="0"/>
        <v>0</v>
      </c>
      <c r="Q44" s="19">
        <f t="shared" si="0"/>
        <v>0</v>
      </c>
      <c r="R44" s="19">
        <f t="shared" si="0"/>
        <v>0</v>
      </c>
      <c r="S44" s="19">
        <f t="shared" si="0"/>
        <v>0</v>
      </c>
      <c r="T44" s="19">
        <f t="shared" si="0"/>
        <v>0</v>
      </c>
      <c r="U44" s="19">
        <f t="shared" si="0"/>
        <v>0</v>
      </c>
      <c r="V44" s="19">
        <f t="shared" si="0"/>
        <v>0</v>
      </c>
      <c r="W44" s="19">
        <f t="shared" si="0"/>
        <v>0</v>
      </c>
      <c r="X44" s="19">
        <f t="shared" si="0"/>
        <v>0</v>
      </c>
      <c r="Y44" s="19">
        <f t="shared" si="0"/>
        <v>0</v>
      </c>
      <c r="Z44" s="19">
        <f t="shared" si="0"/>
        <v>0</v>
      </c>
      <c r="AA44" s="19">
        <f t="shared" si="0"/>
        <v>0</v>
      </c>
      <c r="AB44" s="19">
        <f t="shared" si="0"/>
        <v>0</v>
      </c>
      <c r="AC44" s="19">
        <f t="shared" si="0"/>
        <v>0</v>
      </c>
      <c r="AD44" s="19">
        <f t="shared" si="0"/>
        <v>0</v>
      </c>
      <c r="AE44" s="19">
        <f t="shared" si="0"/>
        <v>0</v>
      </c>
      <c r="AF44" s="19">
        <f t="shared" si="0"/>
        <v>0</v>
      </c>
      <c r="AG44" s="19">
        <f t="shared" si="0"/>
        <v>0</v>
      </c>
      <c r="AH44" s="19">
        <f t="shared" si="0"/>
        <v>0</v>
      </c>
      <c r="AI44" s="19">
        <f t="shared" si="0"/>
        <v>0</v>
      </c>
      <c r="AJ44" s="19">
        <f t="shared" si="0"/>
        <v>0</v>
      </c>
      <c r="AK44" s="19">
        <f t="shared" si="0"/>
        <v>0</v>
      </c>
      <c r="AL44" s="19">
        <f t="shared" si="0"/>
        <v>0</v>
      </c>
      <c r="AM44" s="19">
        <f t="shared" si="0"/>
        <v>0</v>
      </c>
      <c r="AN44" s="19">
        <f t="shared" ref="AN44:BN44" si="1">SUM(AN16:AN41)</f>
        <v>0</v>
      </c>
      <c r="AO44" s="19">
        <f t="shared" si="1"/>
        <v>0</v>
      </c>
      <c r="AP44" s="19">
        <f t="shared" si="1"/>
        <v>0</v>
      </c>
      <c r="AQ44" s="19">
        <f t="shared" si="1"/>
        <v>0</v>
      </c>
      <c r="AR44" s="19">
        <f t="shared" si="1"/>
        <v>0</v>
      </c>
      <c r="AS44" s="19">
        <f t="shared" si="1"/>
        <v>0</v>
      </c>
      <c r="AT44" s="19">
        <f t="shared" si="1"/>
        <v>0</v>
      </c>
      <c r="AU44" s="19">
        <f t="shared" si="1"/>
        <v>0</v>
      </c>
      <c r="AV44" s="19">
        <f t="shared" si="1"/>
        <v>0</v>
      </c>
      <c r="AW44" s="19">
        <f t="shared" si="1"/>
        <v>0</v>
      </c>
      <c r="AX44" s="19">
        <f t="shared" si="1"/>
        <v>0</v>
      </c>
      <c r="AY44" s="19">
        <f t="shared" si="1"/>
        <v>0</v>
      </c>
      <c r="AZ44" s="19">
        <f t="shared" si="1"/>
        <v>0</v>
      </c>
      <c r="BA44" s="19">
        <f t="shared" si="1"/>
        <v>0</v>
      </c>
      <c r="BB44" s="19">
        <f t="shared" si="1"/>
        <v>0</v>
      </c>
      <c r="BC44" s="19">
        <f t="shared" si="1"/>
        <v>0</v>
      </c>
      <c r="BD44" s="19">
        <f t="shared" si="1"/>
        <v>0</v>
      </c>
      <c r="BE44" s="19">
        <f t="shared" si="1"/>
        <v>0</v>
      </c>
      <c r="BF44" s="19">
        <f t="shared" si="1"/>
        <v>0</v>
      </c>
      <c r="BG44" s="19">
        <f t="shared" si="1"/>
        <v>0</v>
      </c>
      <c r="BH44" s="19">
        <f t="shared" si="1"/>
        <v>0</v>
      </c>
      <c r="BI44" s="19">
        <f t="shared" si="1"/>
        <v>0</v>
      </c>
      <c r="BJ44" s="19">
        <f t="shared" si="1"/>
        <v>0</v>
      </c>
      <c r="BK44" s="19">
        <f t="shared" si="1"/>
        <v>0</v>
      </c>
      <c r="BL44" s="19">
        <f t="shared" si="1"/>
        <v>0</v>
      </c>
      <c r="BM44" s="19">
        <f t="shared" si="1"/>
        <v>0</v>
      </c>
      <c r="BN44" s="19">
        <f t="shared" si="1"/>
        <v>0</v>
      </c>
    </row>
    <row r="45" spans="1:66" s="31" customFormat="1" ht="15">
      <c r="A45"/>
      <c r="B45"/>
      <c r="C45"/>
      <c r="E45" s="14"/>
      <c r="F45" s="29" t="s">
        <v>56</v>
      </c>
      <c r="G45"/>
      <c r="H45" s="19">
        <f>G14*ROWS(H16:H41)</f>
        <v>3848</v>
      </c>
      <c r="I45" s="19">
        <f t="shared" ref="I45:AN45" si="2">I14*ROWS(I16:I41)</f>
        <v>52</v>
      </c>
      <c r="J45" s="19">
        <f t="shared" si="2"/>
        <v>52</v>
      </c>
      <c r="K45" s="19">
        <f t="shared" si="2"/>
        <v>52</v>
      </c>
      <c r="L45" s="19">
        <f t="shared" si="2"/>
        <v>52</v>
      </c>
      <c r="M45" s="19">
        <f t="shared" si="2"/>
        <v>52</v>
      </c>
      <c r="N45" s="19">
        <f t="shared" si="2"/>
        <v>52</v>
      </c>
      <c r="O45" s="19">
        <f t="shared" si="2"/>
        <v>52</v>
      </c>
      <c r="P45" s="19">
        <f t="shared" si="2"/>
        <v>52</v>
      </c>
      <c r="Q45" s="19">
        <f t="shared" si="2"/>
        <v>52</v>
      </c>
      <c r="R45" s="19">
        <f t="shared" si="2"/>
        <v>52</v>
      </c>
      <c r="S45" s="19">
        <f t="shared" si="2"/>
        <v>52</v>
      </c>
      <c r="T45" s="19">
        <f t="shared" si="2"/>
        <v>52</v>
      </c>
      <c r="U45" s="19">
        <f t="shared" si="2"/>
        <v>52</v>
      </c>
      <c r="V45" s="19">
        <f t="shared" si="2"/>
        <v>52</v>
      </c>
      <c r="W45" s="19">
        <f t="shared" si="2"/>
        <v>52</v>
      </c>
      <c r="X45" s="19">
        <f t="shared" si="2"/>
        <v>52</v>
      </c>
      <c r="Y45" s="19">
        <f t="shared" si="2"/>
        <v>52</v>
      </c>
      <c r="Z45" s="19">
        <f t="shared" si="2"/>
        <v>52</v>
      </c>
      <c r="AA45" s="19">
        <f t="shared" si="2"/>
        <v>52</v>
      </c>
      <c r="AB45" s="19">
        <f t="shared" si="2"/>
        <v>52</v>
      </c>
      <c r="AC45" s="19">
        <f t="shared" si="2"/>
        <v>52</v>
      </c>
      <c r="AD45" s="19">
        <f t="shared" si="2"/>
        <v>52</v>
      </c>
      <c r="AE45" s="19">
        <f t="shared" si="2"/>
        <v>52</v>
      </c>
      <c r="AF45" s="19">
        <f t="shared" si="2"/>
        <v>52</v>
      </c>
      <c r="AG45" s="19">
        <f t="shared" si="2"/>
        <v>52</v>
      </c>
      <c r="AH45" s="19">
        <f t="shared" si="2"/>
        <v>52</v>
      </c>
      <c r="AI45" s="19">
        <f t="shared" si="2"/>
        <v>52</v>
      </c>
      <c r="AJ45" s="19">
        <f t="shared" si="2"/>
        <v>52</v>
      </c>
      <c r="AK45" s="19">
        <f t="shared" si="2"/>
        <v>52</v>
      </c>
      <c r="AL45" s="19">
        <f t="shared" si="2"/>
        <v>52</v>
      </c>
      <c r="AM45" s="19">
        <f t="shared" si="2"/>
        <v>52</v>
      </c>
      <c r="AN45" s="19">
        <f t="shared" si="2"/>
        <v>52</v>
      </c>
      <c r="AO45" s="19">
        <f t="shared" ref="AO45:BN45" si="3">AO14*ROWS(AO16:AO41)</f>
        <v>52</v>
      </c>
      <c r="AP45" s="19">
        <f t="shared" si="3"/>
        <v>52</v>
      </c>
      <c r="AQ45" s="19">
        <f t="shared" si="3"/>
        <v>52</v>
      </c>
      <c r="AR45" s="19">
        <f t="shared" si="3"/>
        <v>52</v>
      </c>
      <c r="AS45" s="19">
        <f t="shared" si="3"/>
        <v>52</v>
      </c>
      <c r="AT45" s="19">
        <f t="shared" si="3"/>
        <v>52</v>
      </c>
      <c r="AU45" s="19">
        <f t="shared" si="3"/>
        <v>52</v>
      </c>
      <c r="AV45" s="19">
        <f t="shared" si="3"/>
        <v>52</v>
      </c>
      <c r="AW45" s="19">
        <f t="shared" si="3"/>
        <v>52</v>
      </c>
      <c r="AX45" s="19">
        <f t="shared" si="3"/>
        <v>208</v>
      </c>
      <c r="AY45" s="19">
        <f t="shared" si="3"/>
        <v>78</v>
      </c>
      <c r="AZ45" s="19">
        <f t="shared" si="3"/>
        <v>78</v>
      </c>
      <c r="BA45" s="19">
        <f t="shared" si="3"/>
        <v>78</v>
      </c>
      <c r="BB45" s="19">
        <f t="shared" si="3"/>
        <v>78</v>
      </c>
      <c r="BC45" s="19">
        <f t="shared" si="3"/>
        <v>208</v>
      </c>
      <c r="BD45" s="19">
        <f t="shared" si="3"/>
        <v>78</v>
      </c>
      <c r="BE45" s="19">
        <f t="shared" si="3"/>
        <v>78</v>
      </c>
      <c r="BF45" s="19">
        <f t="shared" si="3"/>
        <v>78</v>
      </c>
      <c r="BG45" s="19">
        <f t="shared" si="3"/>
        <v>78</v>
      </c>
      <c r="BH45" s="19">
        <f t="shared" si="3"/>
        <v>78</v>
      </c>
      <c r="BI45" s="19">
        <f t="shared" si="3"/>
        <v>208</v>
      </c>
      <c r="BJ45" s="19">
        <f t="shared" si="3"/>
        <v>78</v>
      </c>
      <c r="BK45" s="19">
        <f t="shared" si="3"/>
        <v>78</v>
      </c>
      <c r="BL45" s="19">
        <f t="shared" si="3"/>
        <v>78</v>
      </c>
      <c r="BM45" s="19">
        <f t="shared" si="3"/>
        <v>78</v>
      </c>
      <c r="BN45" s="19">
        <f t="shared" si="3"/>
        <v>78</v>
      </c>
    </row>
    <row r="46" spans="1:66" s="31" customFormat="1" ht="15">
      <c r="A46"/>
      <c r="B46"/>
      <c r="C46"/>
      <c r="E46" s="14"/>
      <c r="F46" s="29" t="s">
        <v>57</v>
      </c>
      <c r="G46"/>
      <c r="H46" s="22">
        <f>H44/H45</f>
        <v>0</v>
      </c>
      <c r="I46" s="22">
        <f t="shared" ref="I46:BN46" si="4">I44/I45</f>
        <v>0</v>
      </c>
      <c r="J46" s="22">
        <f t="shared" si="4"/>
        <v>0</v>
      </c>
      <c r="K46" s="22">
        <f t="shared" si="4"/>
        <v>0</v>
      </c>
      <c r="L46" s="22">
        <f t="shared" si="4"/>
        <v>0</v>
      </c>
      <c r="M46" s="22">
        <f t="shared" si="4"/>
        <v>0</v>
      </c>
      <c r="N46" s="22">
        <f t="shared" si="4"/>
        <v>0</v>
      </c>
      <c r="O46" s="22">
        <f t="shared" si="4"/>
        <v>0</v>
      </c>
      <c r="P46" s="22">
        <f t="shared" si="4"/>
        <v>0</v>
      </c>
      <c r="Q46" s="22">
        <f t="shared" si="4"/>
        <v>0</v>
      </c>
      <c r="R46" s="22">
        <f t="shared" si="4"/>
        <v>0</v>
      </c>
      <c r="S46" s="22">
        <f t="shared" si="4"/>
        <v>0</v>
      </c>
      <c r="T46" s="22">
        <f t="shared" si="4"/>
        <v>0</v>
      </c>
      <c r="U46" s="22">
        <f t="shared" si="4"/>
        <v>0</v>
      </c>
      <c r="V46" s="22">
        <f t="shared" si="4"/>
        <v>0</v>
      </c>
      <c r="W46" s="22">
        <f t="shared" si="4"/>
        <v>0</v>
      </c>
      <c r="X46" s="22">
        <f t="shared" si="4"/>
        <v>0</v>
      </c>
      <c r="Y46" s="22">
        <f t="shared" si="4"/>
        <v>0</v>
      </c>
      <c r="Z46" s="22">
        <f t="shared" si="4"/>
        <v>0</v>
      </c>
      <c r="AA46" s="22">
        <f t="shared" si="4"/>
        <v>0</v>
      </c>
      <c r="AB46" s="22">
        <f t="shared" si="4"/>
        <v>0</v>
      </c>
      <c r="AC46" s="22">
        <f t="shared" si="4"/>
        <v>0</v>
      </c>
      <c r="AD46" s="22">
        <f t="shared" si="4"/>
        <v>0</v>
      </c>
      <c r="AE46" s="22">
        <f t="shared" si="4"/>
        <v>0</v>
      </c>
      <c r="AF46" s="22">
        <f t="shared" si="4"/>
        <v>0</v>
      </c>
      <c r="AG46" s="22">
        <f t="shared" si="4"/>
        <v>0</v>
      </c>
      <c r="AH46" s="22">
        <f t="shared" si="4"/>
        <v>0</v>
      </c>
      <c r="AI46" s="22">
        <f t="shared" si="4"/>
        <v>0</v>
      </c>
      <c r="AJ46" s="22">
        <f t="shared" si="4"/>
        <v>0</v>
      </c>
      <c r="AK46" s="22">
        <f t="shared" si="4"/>
        <v>0</v>
      </c>
      <c r="AL46" s="22">
        <f t="shared" si="4"/>
        <v>0</v>
      </c>
      <c r="AM46" s="22">
        <f t="shared" si="4"/>
        <v>0</v>
      </c>
      <c r="AN46" s="22">
        <f t="shared" si="4"/>
        <v>0</v>
      </c>
      <c r="AO46" s="22">
        <f t="shared" si="4"/>
        <v>0</v>
      </c>
      <c r="AP46" s="22">
        <f t="shared" si="4"/>
        <v>0</v>
      </c>
      <c r="AQ46" s="22">
        <f t="shared" si="4"/>
        <v>0</v>
      </c>
      <c r="AR46" s="22">
        <f t="shared" si="4"/>
        <v>0</v>
      </c>
      <c r="AS46" s="22">
        <f t="shared" si="4"/>
        <v>0</v>
      </c>
      <c r="AT46" s="22">
        <f t="shared" si="4"/>
        <v>0</v>
      </c>
      <c r="AU46" s="22">
        <f t="shared" si="4"/>
        <v>0</v>
      </c>
      <c r="AV46" s="22">
        <f t="shared" si="4"/>
        <v>0</v>
      </c>
      <c r="AW46" s="22">
        <f t="shared" si="4"/>
        <v>0</v>
      </c>
      <c r="AX46" s="22">
        <f t="shared" si="4"/>
        <v>0</v>
      </c>
      <c r="AY46" s="22">
        <f t="shared" si="4"/>
        <v>0</v>
      </c>
      <c r="AZ46" s="22">
        <f t="shared" si="4"/>
        <v>0</v>
      </c>
      <c r="BA46" s="22">
        <f t="shared" si="4"/>
        <v>0</v>
      </c>
      <c r="BB46" s="22">
        <f t="shared" si="4"/>
        <v>0</v>
      </c>
      <c r="BC46" s="22">
        <f t="shared" si="4"/>
        <v>0</v>
      </c>
      <c r="BD46" s="22">
        <f t="shared" si="4"/>
        <v>0</v>
      </c>
      <c r="BE46" s="22">
        <f t="shared" si="4"/>
        <v>0</v>
      </c>
      <c r="BF46" s="22">
        <f t="shared" si="4"/>
        <v>0</v>
      </c>
      <c r="BG46" s="22">
        <f t="shared" si="4"/>
        <v>0</v>
      </c>
      <c r="BH46" s="22">
        <f t="shared" si="4"/>
        <v>0</v>
      </c>
      <c r="BI46" s="22">
        <f t="shared" si="4"/>
        <v>0</v>
      </c>
      <c r="BJ46" s="22">
        <f t="shared" si="4"/>
        <v>0</v>
      </c>
      <c r="BK46" s="22">
        <f t="shared" si="4"/>
        <v>0</v>
      </c>
      <c r="BL46" s="22">
        <f t="shared" si="4"/>
        <v>0</v>
      </c>
      <c r="BM46" s="22">
        <f t="shared" si="4"/>
        <v>0</v>
      </c>
      <c r="BN46" s="22">
        <f t="shared" si="4"/>
        <v>0</v>
      </c>
    </row>
    <row r="47" spans="1:66" s="31" customFormat="1" ht="15">
      <c r="A47"/>
      <c r="B47"/>
      <c r="C47"/>
      <c r="E47"/>
      <c r="F47" s="29" t="s">
        <v>118</v>
      </c>
      <c r="G47"/>
      <c r="H47" s="19">
        <f>ROWS(H16:H41)</f>
        <v>26</v>
      </c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</row>
    <row r="48" spans="1:66" s="31" customFormat="1" ht="16" thickBot="1">
      <c r="A48" s="25"/>
      <c r="B48" s="25"/>
      <c r="C48" s="26"/>
      <c r="D48" s="26"/>
      <c r="E48" s="26"/>
      <c r="F48" s="29" t="s">
        <v>64</v>
      </c>
      <c r="G48" s="26"/>
      <c r="H48" s="26"/>
      <c r="I48" s="27"/>
      <c r="J48" s="28"/>
      <c r="K48" s="35"/>
      <c r="L48" s="35"/>
      <c r="M48" s="28"/>
      <c r="N48" s="35"/>
      <c r="O48" s="28"/>
      <c r="P48" s="28"/>
      <c r="Q48" s="28" t="s">
        <v>81</v>
      </c>
      <c r="R48" s="24">
        <f>SUM(I44:R44)/SUM(I45:R45)</f>
        <v>0</v>
      </c>
      <c r="S48" s="27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35"/>
      <c r="AH48" s="35"/>
      <c r="AI48" s="35"/>
      <c r="AJ48" s="28"/>
      <c r="AK48" s="28"/>
      <c r="AL48" s="28" t="s">
        <v>83</v>
      </c>
      <c r="AM48" s="24">
        <f>SUM(S44:AM44)/SUM(S45:AM45)</f>
        <v>0</v>
      </c>
      <c r="AN48" s="27"/>
      <c r="AO48" s="28"/>
      <c r="AP48" s="28"/>
      <c r="AQ48" s="28"/>
      <c r="AR48" s="28"/>
      <c r="AS48" s="35"/>
      <c r="AT48" s="35"/>
      <c r="AU48" s="28"/>
      <c r="AV48" s="28" t="s">
        <v>82</v>
      </c>
      <c r="AW48" s="24">
        <f>SUM(AN44:AW44)/SUM(AN45:AW45)</f>
        <v>0</v>
      </c>
      <c r="AX48" s="36"/>
      <c r="AY48" s="35"/>
      <c r="AZ48" s="35"/>
      <c r="BA48" s="35" t="s">
        <v>96</v>
      </c>
      <c r="BB48" s="24">
        <f>SUM(AX44:BB44)/SUM(AX45:BB45)</f>
        <v>0</v>
      </c>
      <c r="BC48" s="36"/>
      <c r="BD48" s="35"/>
      <c r="BE48" s="35"/>
      <c r="BF48" s="35"/>
      <c r="BG48" s="35" t="s">
        <v>97</v>
      </c>
      <c r="BH48" s="24">
        <f>SUM(BC44:BH44)/SUM(BC45:BH45)</f>
        <v>0</v>
      </c>
      <c r="BI48" s="36"/>
      <c r="BJ48" s="35"/>
      <c r="BK48" s="35"/>
      <c r="BL48" s="35"/>
      <c r="BM48" s="35" t="s">
        <v>98</v>
      </c>
      <c r="BN48" s="24">
        <f>SUM(BI44:BN44)/SUM(BI45:BN45)</f>
        <v>0</v>
      </c>
    </row>
    <row r="49" spans="1:66" s="31" customFormat="1" ht="16" thickTop="1" thickBot="1">
      <c r="A49"/>
      <c r="B49"/>
      <c r="C49"/>
      <c r="E49" s="14"/>
      <c r="F49"/>
      <c r="G4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1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</row>
    <row r="50" spans="1:66" s="31" customFormat="1">
      <c r="A50" s="12"/>
      <c r="B50" s="12"/>
      <c r="C50" s="41" t="s">
        <v>119</v>
      </c>
      <c r="D50" s="42"/>
      <c r="E50" s="39"/>
      <c r="F50" s="39"/>
      <c r="G50"/>
      <c r="H50" s="19"/>
      <c r="I50" s="19"/>
      <c r="J50" s="19"/>
      <c r="K50" s="19"/>
      <c r="L50" s="19"/>
      <c r="M50" s="19"/>
      <c r="N50" s="19"/>
      <c r="O50" s="19"/>
      <c r="P50" s="60"/>
      <c r="Q50" s="60"/>
      <c r="R50" s="60"/>
      <c r="S50" s="11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</row>
    <row r="51" spans="1:66" s="31" customFormat="1">
      <c r="A51"/>
      <c r="B51"/>
      <c r="C51" s="51"/>
      <c r="D51" s="40" t="s">
        <v>120</v>
      </c>
      <c r="E51" s="40" t="s">
        <v>121</v>
      </c>
      <c r="F51" s="49"/>
      <c r="G51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</row>
    <row r="52" spans="1:66" s="31" customFormat="1">
      <c r="A52" s="13"/>
      <c r="B52" s="13"/>
      <c r="C52" s="52"/>
      <c r="D52" s="40" t="s">
        <v>122</v>
      </c>
      <c r="E52" s="40" t="s">
        <v>121</v>
      </c>
      <c r="F52" s="49"/>
      <c r="G52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</row>
    <row r="53" spans="1:66" s="31" customFormat="1" ht="15" thickBot="1">
      <c r="A53"/>
      <c r="B53"/>
      <c r="C53" s="47"/>
      <c r="D53" s="48"/>
      <c r="E53" s="48"/>
      <c r="F53" s="50"/>
      <c r="G53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</row>
    <row r="54" spans="1:66" s="31" customFormat="1" ht="15" thickBot="1">
      <c r="A54"/>
      <c r="B54"/>
      <c r="C54" s="38"/>
      <c r="D54" s="38"/>
      <c r="E54" s="37"/>
      <c r="F54" s="37"/>
      <c r="G54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</row>
    <row r="55" spans="1:66" s="31" customFormat="1">
      <c r="A55"/>
      <c r="B55"/>
      <c r="C55" s="41" t="s">
        <v>123</v>
      </c>
      <c r="D55" s="42"/>
      <c r="E55" s="39"/>
      <c r="F55" s="39"/>
      <c r="G55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</row>
    <row r="56" spans="1:66" s="31" customFormat="1">
      <c r="A56"/>
      <c r="B56"/>
      <c r="C56" s="43"/>
      <c r="D56" s="40" t="s">
        <v>124</v>
      </c>
      <c r="E56" s="40" t="s">
        <v>58</v>
      </c>
      <c r="F56" s="49"/>
      <c r="G56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</row>
    <row r="57" spans="1:66" s="31" customFormat="1">
      <c r="A57"/>
      <c r="B57"/>
      <c r="C57" s="44"/>
      <c r="D57" s="40" t="s">
        <v>125</v>
      </c>
      <c r="E57" s="40" t="s">
        <v>59</v>
      </c>
      <c r="F57" s="49"/>
      <c r="G57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</row>
    <row r="58" spans="1:66" s="31" customFormat="1">
      <c r="A58"/>
      <c r="B58"/>
      <c r="C58" s="53"/>
      <c r="D58" s="40" t="s">
        <v>126</v>
      </c>
      <c r="E58" s="40" t="s">
        <v>60</v>
      </c>
      <c r="F58" s="49"/>
      <c r="G58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</row>
    <row r="59" spans="1:66" s="31" customFormat="1">
      <c r="A59"/>
      <c r="B59"/>
      <c r="C59" s="45"/>
      <c r="D59" s="40" t="s">
        <v>127</v>
      </c>
      <c r="E59" s="40" t="s">
        <v>61</v>
      </c>
      <c r="F59" s="49"/>
      <c r="G5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</row>
    <row r="60" spans="1:66" s="31" customFormat="1">
      <c r="A60"/>
      <c r="B60"/>
      <c r="C60" s="46"/>
      <c r="D60" s="40" t="s">
        <v>128</v>
      </c>
      <c r="E60" s="40" t="s">
        <v>62</v>
      </c>
      <c r="F60" s="49"/>
      <c r="G60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</row>
    <row r="61" spans="1:66" s="31" customFormat="1" ht="15" thickBot="1">
      <c r="A61"/>
      <c r="B61"/>
      <c r="C61" s="47" t="s">
        <v>129</v>
      </c>
      <c r="D61" s="48"/>
      <c r="E61" s="48"/>
      <c r="F61" s="50"/>
      <c r="G61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</row>
    <row r="62" spans="1:66" s="31" customFormat="1">
      <c r="A62"/>
      <c r="B62"/>
      <c r="C62" s="3"/>
      <c r="D62" s="19"/>
      <c r="E62" s="14"/>
      <c r="F62"/>
      <c r="G62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</row>
    <row r="63" spans="1:66" s="31" customFormat="1">
      <c r="A63"/>
      <c r="B63"/>
      <c r="C63" s="3"/>
      <c r="D63" s="19"/>
      <c r="E63" s="14"/>
      <c r="F63"/>
      <c r="G63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</row>
    <row r="64" spans="1:66" s="31" customFormat="1">
      <c r="A64"/>
      <c r="B64"/>
      <c r="C64" s="3"/>
      <c r="D64" s="19"/>
      <c r="E64" s="14"/>
      <c r="F64"/>
      <c r="G64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</row>
    <row r="65" spans="1:67" s="30" customFormat="1">
      <c r="A65"/>
      <c r="B65"/>
      <c r="C65" s="3"/>
      <c r="D65" s="19"/>
      <c r="E65" s="14"/>
      <c r="F65"/>
      <c r="G65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</row>
    <row r="69" spans="1:67">
      <c r="BO69" s="33"/>
    </row>
    <row r="71" spans="1:67" s="23" customFormat="1" ht="15">
      <c r="A71"/>
      <c r="B71"/>
      <c r="C71" s="3"/>
      <c r="D71" s="19"/>
      <c r="E71" s="14"/>
      <c r="F71"/>
      <c r="G71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</row>
  </sheetData>
  <sortState ref="A17:BN209">
    <sortCondition ref="D17:D209"/>
  </sortState>
  <mergeCells count="12">
    <mergeCell ref="C5:R5"/>
    <mergeCell ref="C6:R6"/>
    <mergeCell ref="C7:R7"/>
    <mergeCell ref="C8:R8"/>
    <mergeCell ref="H9:I9"/>
    <mergeCell ref="BI10:BN10"/>
    <mergeCell ref="P50:R50"/>
    <mergeCell ref="I10:R10"/>
    <mergeCell ref="S10:AM10"/>
    <mergeCell ref="AN10:AW10"/>
    <mergeCell ref="AX10:BB10"/>
    <mergeCell ref="BC10:BH10"/>
  </mergeCells>
  <conditionalFormatting sqref="A50:B50 A12:B14">
    <cfRule type="expression" dxfId="12" priority="13">
      <formula>#REF!="No"</formula>
    </cfRule>
  </conditionalFormatting>
  <conditionalFormatting sqref="H12">
    <cfRule type="cellIs" dxfId="11" priority="8" operator="between">
      <formula>89</formula>
      <formula>100</formula>
    </cfRule>
    <cfRule type="cellIs" dxfId="10" priority="9" operator="between">
      <formula>79</formula>
      <formula>88</formula>
    </cfRule>
    <cfRule type="cellIs" dxfId="9" priority="10" operator="between">
      <formula>67</formula>
      <formula>78</formula>
    </cfRule>
    <cfRule type="cellIs" dxfId="8" priority="11" operator="between">
      <formula>56</formula>
      <formula>66</formula>
    </cfRule>
    <cfRule type="cellIs" dxfId="7" priority="12" operator="between">
      <formula>0</formula>
      <formula>55</formula>
    </cfRule>
  </conditionalFormatting>
  <conditionalFormatting sqref="I46:BN46">
    <cfRule type="cellIs" dxfId="6" priority="6" operator="between">
      <formula>0.251</formula>
      <formula>0.5</formula>
    </cfRule>
    <cfRule type="cellIs" dxfId="5" priority="7" operator="between">
      <formula>0</formula>
      <formula>0.25</formula>
    </cfRule>
  </conditionalFormatting>
  <conditionalFormatting sqref="G16:G41">
    <cfRule type="cellIs" dxfId="4" priority="1" operator="between">
      <formula>0</formula>
      <formula>0.6</formula>
    </cfRule>
    <cfRule type="cellIs" dxfId="3" priority="2" operator="between">
      <formula>0.6</formula>
      <formula>0.7</formula>
    </cfRule>
    <cfRule type="cellIs" dxfId="2" priority="3" operator="between">
      <formula>0.7</formula>
      <formula>0.8</formula>
    </cfRule>
    <cfRule type="cellIs" dxfId="1" priority="4" operator="between">
      <formula>0.8</formula>
      <formula>0.9</formula>
    </cfRule>
    <cfRule type="cellIs" dxfId="0" priority="5" operator="between">
      <formula>0.9</formula>
      <formula>1</formula>
    </cfRule>
  </conditionalFormatting>
  <pageMargins left="0.7" right="0.7" top="0.75" bottom="0.75" header="0.3" footer="0.3"/>
  <pageSetup scale="50" orientation="landscape" horizontalDpi="4294967293" vertic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workbookViewId="0">
      <selection activeCell="C58" sqref="C1:C58"/>
    </sheetView>
  </sheetViews>
  <sheetFormatPr baseColWidth="10" defaultColWidth="8.83203125" defaultRowHeight="14" x14ac:dyDescent="0"/>
  <sheetData>
    <row r="1" spans="1:3">
      <c r="A1" s="30">
        <v>2</v>
      </c>
      <c r="C1" s="31">
        <v>2</v>
      </c>
    </row>
    <row r="2" spans="1:3">
      <c r="A2" s="30">
        <v>2</v>
      </c>
      <c r="C2" s="31">
        <v>2</v>
      </c>
    </row>
    <row r="3" spans="1:3">
      <c r="A3" s="30">
        <v>2</v>
      </c>
      <c r="C3" s="31">
        <v>2</v>
      </c>
    </row>
    <row r="4" spans="1:3">
      <c r="A4" s="30">
        <v>2</v>
      </c>
      <c r="C4" s="31">
        <v>2</v>
      </c>
    </row>
    <row r="5" spans="1:3">
      <c r="A5" s="30">
        <v>2</v>
      </c>
      <c r="C5" s="31">
        <v>2</v>
      </c>
    </row>
    <row r="6" spans="1:3">
      <c r="A6" s="30">
        <v>2</v>
      </c>
      <c r="C6" s="31">
        <v>2</v>
      </c>
    </row>
    <row r="7" spans="1:3">
      <c r="A7" s="30">
        <v>2</v>
      </c>
      <c r="C7" s="31">
        <v>2</v>
      </c>
    </row>
    <row r="8" spans="1:3">
      <c r="A8" s="30">
        <v>2</v>
      </c>
      <c r="C8" s="31">
        <v>2</v>
      </c>
    </row>
    <row r="9" spans="1:3">
      <c r="A9" s="30">
        <v>2</v>
      </c>
      <c r="C9" s="31">
        <v>2</v>
      </c>
    </row>
    <row r="10" spans="1:3">
      <c r="A10" s="30">
        <v>2</v>
      </c>
      <c r="C10" s="31">
        <v>2</v>
      </c>
    </row>
    <row r="11" spans="1:3">
      <c r="A11" s="30">
        <v>2</v>
      </c>
      <c r="C11" s="31">
        <v>2</v>
      </c>
    </row>
    <row r="12" spans="1:3">
      <c r="A12" s="30">
        <v>2</v>
      </c>
      <c r="C12" s="31">
        <v>2</v>
      </c>
    </row>
    <row r="13" spans="1:3">
      <c r="A13" s="30">
        <v>2</v>
      </c>
      <c r="C13" s="31">
        <v>2</v>
      </c>
    </row>
    <row r="14" spans="1:3">
      <c r="A14" s="30">
        <v>2</v>
      </c>
      <c r="C14" s="31">
        <v>2</v>
      </c>
    </row>
    <row r="15" spans="1:3">
      <c r="A15" s="30">
        <v>2</v>
      </c>
      <c r="C15" s="31">
        <v>2</v>
      </c>
    </row>
    <row r="16" spans="1:3">
      <c r="A16" s="30">
        <v>2</v>
      </c>
      <c r="C16" s="31">
        <v>2</v>
      </c>
    </row>
    <row r="17" spans="1:3">
      <c r="A17" s="30">
        <v>2</v>
      </c>
      <c r="C17" s="31">
        <v>2</v>
      </c>
    </row>
    <row r="18" spans="1:3">
      <c r="A18" s="30">
        <v>2</v>
      </c>
      <c r="C18" s="31">
        <v>2</v>
      </c>
    </row>
    <row r="19" spans="1:3">
      <c r="A19" s="30">
        <v>2</v>
      </c>
      <c r="C19" s="31">
        <v>2</v>
      </c>
    </row>
    <row r="20" spans="1:3">
      <c r="A20" s="30">
        <v>2</v>
      </c>
      <c r="C20" s="31">
        <v>2</v>
      </c>
    </row>
    <row r="21" spans="1:3">
      <c r="A21" s="30">
        <v>0</v>
      </c>
      <c r="C21" s="31">
        <v>2</v>
      </c>
    </row>
    <row r="22" spans="1:3">
      <c r="A22" s="30">
        <v>2</v>
      </c>
      <c r="C22" s="31">
        <v>2</v>
      </c>
    </row>
    <row r="23" spans="1:3">
      <c r="A23" s="30">
        <v>2</v>
      </c>
      <c r="C23" s="31">
        <v>2</v>
      </c>
    </row>
    <row r="24" spans="1:3">
      <c r="A24" s="30">
        <v>2</v>
      </c>
      <c r="C24" s="31">
        <v>2</v>
      </c>
    </row>
    <row r="25" spans="1:3">
      <c r="A25" s="30">
        <v>2</v>
      </c>
      <c r="C25" s="31">
        <v>2</v>
      </c>
    </row>
    <row r="26" spans="1:3">
      <c r="A26" s="30">
        <v>2</v>
      </c>
      <c r="C26" s="31">
        <v>2</v>
      </c>
    </row>
    <row r="27" spans="1:3">
      <c r="A27" s="30">
        <v>2</v>
      </c>
      <c r="C27" s="31">
        <v>2</v>
      </c>
    </row>
    <row r="28" spans="1:3">
      <c r="A28" s="30">
        <v>2</v>
      </c>
      <c r="C28" s="31">
        <v>2</v>
      </c>
    </row>
    <row r="29" spans="1:3">
      <c r="A29" s="30">
        <v>2</v>
      </c>
      <c r="C29" s="31">
        <v>2</v>
      </c>
    </row>
    <row r="30" spans="1:3">
      <c r="A30" s="30">
        <v>2</v>
      </c>
      <c r="C30" s="31">
        <v>2</v>
      </c>
    </row>
    <row r="31" spans="1:3">
      <c r="A31" s="30">
        <v>2</v>
      </c>
      <c r="C31" s="31">
        <v>2</v>
      </c>
    </row>
    <row r="32" spans="1:3">
      <c r="A32" s="30">
        <v>2</v>
      </c>
      <c r="C32" s="31">
        <v>2</v>
      </c>
    </row>
    <row r="33" spans="1:3">
      <c r="A33" s="30">
        <v>2</v>
      </c>
      <c r="C33" s="31">
        <v>2</v>
      </c>
    </row>
    <row r="34" spans="1:3">
      <c r="A34" s="30">
        <v>2</v>
      </c>
      <c r="C34" s="31">
        <v>2</v>
      </c>
    </row>
    <row r="35" spans="1:3">
      <c r="A35" s="30">
        <v>2</v>
      </c>
      <c r="C35" s="31">
        <v>2</v>
      </c>
    </row>
    <row r="36" spans="1:3">
      <c r="A36" s="30">
        <v>2</v>
      </c>
      <c r="C36" s="31">
        <v>2</v>
      </c>
    </row>
    <row r="37" spans="1:3">
      <c r="A37" s="30">
        <v>2</v>
      </c>
      <c r="C37" s="31">
        <v>2</v>
      </c>
    </row>
    <row r="38" spans="1:3">
      <c r="A38" s="30">
        <v>2</v>
      </c>
      <c r="C38" s="31">
        <v>2</v>
      </c>
    </row>
    <row r="39" spans="1:3">
      <c r="A39" s="30">
        <v>0</v>
      </c>
      <c r="C39" s="31">
        <v>2</v>
      </c>
    </row>
    <row r="40" spans="1:3">
      <c r="A40" s="30">
        <v>0</v>
      </c>
      <c r="C40" s="31">
        <v>2</v>
      </c>
    </row>
    <row r="41" spans="1:3">
      <c r="A41" s="30">
        <v>2</v>
      </c>
      <c r="C41" s="31">
        <v>2</v>
      </c>
    </row>
    <row r="42" spans="1:3">
      <c r="A42" s="30">
        <v>8</v>
      </c>
      <c r="C42" s="32">
        <v>8</v>
      </c>
    </row>
    <row r="43" spans="1:3">
      <c r="A43" s="30">
        <v>3</v>
      </c>
      <c r="C43" s="32">
        <v>3</v>
      </c>
    </row>
    <row r="44" spans="1:3">
      <c r="A44" s="30">
        <v>3</v>
      </c>
      <c r="C44" s="32">
        <v>3</v>
      </c>
    </row>
    <row r="45" spans="1:3">
      <c r="A45" s="30">
        <v>3</v>
      </c>
      <c r="C45" s="32">
        <v>3</v>
      </c>
    </row>
    <row r="46" spans="1:3">
      <c r="A46" s="30">
        <v>3</v>
      </c>
      <c r="C46" s="32">
        <v>3</v>
      </c>
    </row>
    <row r="47" spans="1:3">
      <c r="A47" s="30">
        <v>8</v>
      </c>
      <c r="C47" s="31">
        <v>8</v>
      </c>
    </row>
    <row r="48" spans="1:3">
      <c r="A48" s="30">
        <v>3</v>
      </c>
      <c r="C48" s="31">
        <v>3</v>
      </c>
    </row>
    <row r="49" spans="1:3">
      <c r="A49" s="30">
        <v>3</v>
      </c>
      <c r="C49" s="31">
        <v>3</v>
      </c>
    </row>
    <row r="50" spans="1:3">
      <c r="A50" s="30">
        <v>3</v>
      </c>
      <c r="C50" s="31">
        <v>3</v>
      </c>
    </row>
    <row r="51" spans="1:3">
      <c r="A51" s="30">
        <v>3</v>
      </c>
      <c r="C51" s="31">
        <v>0</v>
      </c>
    </row>
    <row r="52" spans="1:3">
      <c r="A52" s="30">
        <v>3</v>
      </c>
      <c r="C52" s="31">
        <v>3</v>
      </c>
    </row>
    <row r="53" spans="1:3">
      <c r="A53" s="30">
        <v>8</v>
      </c>
      <c r="C53" s="32">
        <v>0</v>
      </c>
    </row>
    <row r="54" spans="1:3">
      <c r="A54" s="30">
        <v>3</v>
      </c>
      <c r="C54" s="32">
        <v>3</v>
      </c>
    </row>
    <row r="55" spans="1:3">
      <c r="A55" s="30">
        <v>3</v>
      </c>
      <c r="C55" s="32">
        <v>3</v>
      </c>
    </row>
    <row r="56" spans="1:3">
      <c r="A56" s="30">
        <v>3</v>
      </c>
      <c r="C56" s="32">
        <v>0</v>
      </c>
    </row>
    <row r="57" spans="1:3">
      <c r="A57" s="30">
        <v>3</v>
      </c>
      <c r="C57" s="32">
        <v>3</v>
      </c>
    </row>
    <row r="58" spans="1:3">
      <c r="A58" s="30">
        <v>3</v>
      </c>
      <c r="C58" s="32">
        <v>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ICD-10 ED Report</vt:lpstr>
      <vt:lpstr>Sheet3</vt:lpstr>
    </vt:vector>
  </TitlesOfParts>
  <Company>Precyse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Harvey</dc:creator>
  <cp:lastModifiedBy>John Just</cp:lastModifiedBy>
  <cp:lastPrinted>2014-02-19T23:35:51Z</cp:lastPrinted>
  <dcterms:created xsi:type="dcterms:W3CDTF">2014-02-18T02:06:38Z</dcterms:created>
  <dcterms:modified xsi:type="dcterms:W3CDTF">2014-12-10T16:49:32Z</dcterms:modified>
</cp:coreProperties>
</file>