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480" yWindow="480" windowWidth="26300" windowHeight="13900"/>
  </bookViews>
  <sheets>
    <sheet name="ICD-10 Inpatient PCS" sheetId="1" r:id="rId1"/>
    <sheet name="Sheet3" sheetId="6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2" i="1" l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I140" i="1"/>
  <c r="I139" i="1"/>
  <c r="H139" i="1"/>
  <c r="I141" i="1"/>
  <c r="I145" i="1"/>
  <c r="G13" i="1"/>
  <c r="AK141" i="1"/>
  <c r="AK145" i="1"/>
  <c r="J141" i="1"/>
  <c r="J145" i="1"/>
  <c r="L141" i="1"/>
  <c r="L145" i="1"/>
  <c r="M141" i="1"/>
  <c r="M145" i="1"/>
  <c r="N141" i="1"/>
  <c r="N145" i="1"/>
  <c r="Q141" i="1"/>
  <c r="Q145" i="1"/>
  <c r="R141" i="1"/>
  <c r="R145" i="1"/>
  <c r="T141" i="1"/>
  <c r="T145" i="1"/>
  <c r="U141" i="1"/>
  <c r="U145" i="1"/>
  <c r="V141" i="1"/>
  <c r="V145" i="1"/>
  <c r="W141" i="1"/>
  <c r="W145" i="1"/>
  <c r="X141" i="1"/>
  <c r="X145" i="1"/>
  <c r="Z141" i="1"/>
  <c r="Z145" i="1"/>
  <c r="AB141" i="1"/>
  <c r="AB145" i="1"/>
  <c r="AD141" i="1"/>
  <c r="AD145" i="1"/>
  <c r="AE141" i="1"/>
  <c r="AE145" i="1"/>
  <c r="AF141" i="1"/>
  <c r="AF145" i="1"/>
  <c r="AG141" i="1"/>
  <c r="AG145" i="1"/>
  <c r="AH141" i="1"/>
  <c r="AH145" i="1"/>
  <c r="AI141" i="1"/>
  <c r="AI145" i="1"/>
  <c r="AJ141" i="1"/>
  <c r="AJ145" i="1"/>
  <c r="AL141" i="1"/>
  <c r="AL145" i="1"/>
  <c r="AM141" i="1"/>
  <c r="AM145" i="1"/>
  <c r="AO141" i="1"/>
  <c r="AO145" i="1"/>
  <c r="AP141" i="1"/>
  <c r="AP145" i="1"/>
  <c r="AR141" i="1"/>
  <c r="AR145" i="1"/>
  <c r="AS141" i="1"/>
  <c r="AS145" i="1"/>
  <c r="AT141" i="1"/>
  <c r="AT145" i="1"/>
  <c r="AU141" i="1"/>
  <c r="AU145" i="1"/>
  <c r="AV141" i="1"/>
  <c r="AV145" i="1"/>
  <c r="AW141" i="1"/>
  <c r="AW145" i="1"/>
  <c r="AZ141" i="1"/>
  <c r="AZ145" i="1"/>
  <c r="BA141" i="1"/>
  <c r="BA145" i="1"/>
  <c r="R143" i="1"/>
  <c r="AQ141" i="1"/>
  <c r="AQ145" i="1"/>
  <c r="AA141" i="1"/>
  <c r="AA145" i="1"/>
  <c r="Y141" i="1"/>
  <c r="Y145" i="1"/>
  <c r="P141" i="1"/>
  <c r="P145" i="1"/>
  <c r="O141" i="1"/>
  <c r="O145" i="1"/>
  <c r="K141" i="1"/>
  <c r="K145" i="1"/>
  <c r="AX141" i="1"/>
  <c r="AX145" i="1"/>
  <c r="AY143" i="1"/>
  <c r="AC141" i="1"/>
  <c r="AC145" i="1"/>
  <c r="AW143" i="1"/>
  <c r="AB143" i="1"/>
  <c r="AN141" i="1"/>
  <c r="AN145" i="1"/>
  <c r="S141" i="1"/>
  <c r="S145" i="1"/>
  <c r="AY141" i="1"/>
  <c r="AY145" i="1"/>
  <c r="BA143" i="1"/>
  <c r="AZ143" i="1"/>
  <c r="H140" i="1"/>
  <c r="H141" i="1"/>
</calcChain>
</file>

<file path=xl/sharedStrings.xml><?xml version="1.0" encoding="utf-8"?>
<sst xmlns="http://schemas.openxmlformats.org/spreadsheetml/2006/main" count="119" uniqueCount="115">
  <si>
    <t>PRECYSE UNIVERSITY LRS REPORT</t>
  </si>
  <si>
    <t>Overall Scores and Detail</t>
  </si>
  <si>
    <t>Last_Name</t>
  </si>
  <si>
    <t>First_Name</t>
  </si>
  <si>
    <t>Email</t>
  </si>
  <si>
    <t>Complete</t>
  </si>
  <si>
    <t>Time Taken</t>
  </si>
  <si>
    <t>Score %</t>
  </si>
  <si>
    <t>Score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</si>
  <si>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</si>
  <si>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</si>
  <si>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</si>
  <si>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</si>
  <si>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</si>
  <si>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</si>
  <si>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</si>
  <si>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</si>
  <si>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</si>
  <si>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</si>
  <si>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</si>
  <si>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</si>
  <si>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</si>
  <si>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</si>
  <si>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</si>
  <si>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</si>
  <si>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</si>
  <si>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</si>
  <si>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</si>
  <si>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</si>
  <si>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</si>
  <si>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</si>
  <si>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</si>
  <si>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</si>
  <si>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</si>
  <si>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</si>
  <si>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</si>
  <si>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</si>
  <si>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</si>
  <si>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</si>
  <si>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</si>
  <si>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</si>
  <si>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</si>
  <si>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</si>
  <si>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</si>
  <si>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</si>
  <si>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</si>
  <si>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</si>
  <si>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</si>
  <si>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</si>
  <si>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</si>
  <si>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</si>
  <si>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</si>
  <si>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</si>
  <si>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</si>
  <si>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 xml:space="preserve"> </t>
  </si>
  <si>
    <t>Actual Total</t>
  </si>
  <si>
    <t>Maximum Total</t>
  </si>
  <si>
    <t>% Correct</t>
  </si>
  <si>
    <t>Excellent Knowledge</t>
  </si>
  <si>
    <t>Good Knowledge</t>
  </si>
  <si>
    <t>Satisfactory Knowledge</t>
  </si>
  <si>
    <t>Limited Knowledge</t>
  </si>
  <si>
    <t>Insufficent Knowledge</t>
  </si>
  <si>
    <t>Section Scores</t>
  </si>
  <si>
    <t>ICD-10 PCS  Inpatient Procedural Assessment</t>
  </si>
  <si>
    <t>Test Q#</t>
  </si>
  <si>
    <t>Section Q#</t>
  </si>
  <si>
    <t>Case Study 1</t>
  </si>
  <si>
    <t>Case Study 2</t>
  </si>
  <si>
    <t>Case Study 3</t>
  </si>
  <si>
    <t>Section Score: PCS Conventions</t>
  </si>
  <si>
    <t>Section Score:  PCS Guidelines</t>
  </si>
  <si>
    <t>Section Score:  PCS Codes</t>
  </si>
  <si>
    <t>Max Pts</t>
  </si>
  <si>
    <t>0PST04Z</t>
  </si>
  <si>
    <t>0JDJ0ZZ</t>
  </si>
  <si>
    <t>0DB68ZX</t>
  </si>
  <si>
    <t>0DTJ4ZZ</t>
  </si>
  <si>
    <t>0HTU0ZZ</t>
  </si>
  <si>
    <t>0H51XZD</t>
  </si>
  <si>
    <t>0D9QXZZ</t>
  </si>
  <si>
    <t>03C83ZZ</t>
  </si>
  <si>
    <t>0P8N0ZZ</t>
  </si>
  <si>
    <t>0DNE0ZZ</t>
  </si>
  <si>
    <t>0RSJXZZ</t>
  </si>
  <si>
    <t>0T7C8ZZ</t>
  </si>
  <si>
    <t>0SRC0JZ</t>
  </si>
  <si>
    <t>0SW90JZ</t>
  </si>
  <si>
    <t>0WJ90ZZ</t>
  </si>
  <si>
    <t>0HDMXZZ</t>
  </si>
  <si>
    <t>0FF98ZZ</t>
  </si>
  <si>
    <t>0FYG0Z0</t>
  </si>
  <si>
    <t>0XMM0ZZ</t>
  </si>
  <si>
    <t>0KXK0Z6</t>
  </si>
  <si>
    <t>04V03DJ</t>
  </si>
  <si>
    <t>0UL74CZ</t>
  </si>
  <si>
    <t>0U778ZZ</t>
  </si>
  <si>
    <t>02100Z9</t>
  </si>
  <si>
    <t>Organization</t>
  </si>
  <si>
    <t>Number of Tests Reported</t>
  </si>
  <si>
    <t>QUESTION SCORE LEGEND</t>
  </si>
  <si>
    <t>25-50%</t>
  </si>
  <si>
    <t>Correct</t>
  </si>
  <si>
    <t>0-25%</t>
  </si>
  <si>
    <t>TEST SCORE LEGEND</t>
  </si>
  <si>
    <t>* Refer to the full report for detailed description of each scoring level.</t>
  </si>
  <si>
    <t>90-100%</t>
  </si>
  <si>
    <t>80-90%</t>
  </si>
  <si>
    <t>70-80%</t>
  </si>
  <si>
    <t>60-70%</t>
  </si>
  <si>
    <t>0-60%</t>
  </si>
  <si>
    <t>Date:   April 28, 2014</t>
  </si>
  <si>
    <t>Conventions</t>
  </si>
  <si>
    <t>Guidelines</t>
  </si>
  <si>
    <t>PCS Coding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</si>
</sst>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2"/>
      <name val="Garamond"/>
      <family val="1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/>
    <xf numFmtId="0" fontId="7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1" applyFont="1" applyFill="1" applyBorder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22" fontId="0" fillId="3" borderId="0" xfId="0" applyNumberFormat="1" applyFill="1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0" xfId="0"/>
    <xf numFmtId="165" fontId="0" fillId="0" borderId="0" xfId="0" applyNumberFormat="1" applyFill="1" applyAlignment="1">
      <alignment horizontal="center"/>
    </xf>
    <xf numFmtId="0" fontId="2" fillId="0" borderId="0" xfId="0" applyFont="1" applyAlignment="1">
      <alignment horizontal="right"/>
    </xf>
    <xf numFmtId="0" fontId="10" fillId="0" borderId="0" xfId="0" applyFont="1"/>
    <xf numFmtId="0" fontId="10" fillId="0" borderId="1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5" fontId="10" fillId="0" borderId="17" xfId="0" applyNumberFormat="1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6" borderId="0" xfId="0" applyFill="1"/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/>
    <xf numFmtId="0" fontId="0" fillId="6" borderId="0" xfId="0" applyFill="1"/>
    <xf numFmtId="0" fontId="0" fillId="0" borderId="0" xfId="0" applyFill="1"/>
    <xf numFmtId="0" fontId="0" fillId="0" borderId="0" xfId="0"/>
    <xf numFmtId="0" fontId="0" fillId="6" borderId="0" xfId="0" applyFill="1"/>
    <xf numFmtId="0" fontId="0" fillId="0" borderId="0" xfId="0"/>
    <xf numFmtId="0" fontId="0" fillId="6" borderId="0" xfId="0" applyFill="1"/>
    <xf numFmtId="164" fontId="4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" fillId="8" borderId="7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1" fillId="8" borderId="5" xfId="0" applyFont="1" applyFill="1" applyBorder="1" applyAlignment="1" applyProtection="1">
      <alignment horizontal="left"/>
      <protection locked="0"/>
    </xf>
    <xf numFmtId="0" fontId="1" fillId="8" borderId="6" xfId="0" applyFont="1" applyFill="1" applyBorder="1" applyAlignment="1" applyProtection="1">
      <alignment horizontal="left"/>
      <protection locked="0"/>
    </xf>
    <xf numFmtId="0" fontId="9" fillId="9" borderId="8" xfId="0" applyFont="1" applyFill="1" applyBorder="1" applyAlignment="1" applyProtection="1">
      <alignment horizontal="left"/>
      <protection locked="0"/>
    </xf>
    <xf numFmtId="0" fontId="9" fillId="5" borderId="8" xfId="0" applyFont="1" applyFill="1" applyBorder="1" applyAlignment="1" applyProtection="1">
      <alignment horizontal="left"/>
      <protection locked="0"/>
    </xf>
    <xf numFmtId="0" fontId="9" fillId="6" borderId="8" xfId="0" applyFont="1" applyFill="1" applyBorder="1" applyAlignment="1" applyProtection="1">
      <alignment horizontal="left"/>
      <protection locked="0"/>
    </xf>
    <xf numFmtId="0" fontId="9" fillId="10" borderId="8" xfId="0" applyFont="1" applyFill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11" borderId="8" xfId="0" applyFont="1" applyFill="1" applyBorder="1" applyAlignment="1" applyProtection="1">
      <alignment horizontal="left"/>
      <protection locked="0"/>
    </xf>
    <xf numFmtId="0" fontId="9" fillId="7" borderId="8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9" fillId="12" borderId="8" xfId="0" applyFont="1" applyFill="1" applyBorder="1" applyAlignment="1" applyProtection="1">
      <alignment horizontal="left"/>
      <protection locked="0"/>
    </xf>
    <xf numFmtId="22" fontId="0" fillId="0" borderId="0" xfId="0" applyNumberFormat="1"/>
    <xf numFmtId="10" fontId="0" fillId="0" borderId="0" xfId="0" applyNumberFormat="1"/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</cellXfs>
  <cellStyles count="4">
    <cellStyle name="Followed Hyperlink" xfId="3" builtinId="9" hidden="1"/>
    <cellStyle name="Hyperlink" xfId="2" builtinId="8" hidden="1"/>
    <cellStyle name="Normal" xfId="0" builtinId="0"/>
    <cellStyle name="Normal_Sheet1" xfId="1"/>
  </cellStyles>
  <dxfs count="15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261942</xdr:colOff>
      <xdr:row>3</xdr:row>
      <xdr:rowOff>2</xdr:rowOff>
    </xdr:from>
    <xdr:to>
      <xdr:col>2</xdr:col>
      <xdr:colOff>441258</xdr:colOff>
      <xdr:row>8</xdr:row>
      <xdr:rowOff>165896</xdr:rowOff>
    </xdr:to>
    <xdr:pic>
      <xdr:nvPicPr>
        <xdr:cNvPr id="2" name="Picture 1" descr="PrecyseU_2012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42" y="952502"/>
          <a:ext cx="2620097" cy="1166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62"/>
  <sheetViews>
    <sheetView tabSelected="1" topLeftCell="A3" zoomScale="80" zoomScaleNormal="80" zoomScalePageLayoutView="80" workbookViewId="0">
      <pane xSplit="2" ySplit="12" topLeftCell="H15" activePane="bottomRight" state="frozen"/>
      <selection activeCell="A3" sqref="A3"/>
      <selection pane="topRight" activeCell="C3" sqref="C3"/>
      <selection pane="bottomLeft" activeCell="A14" sqref="A14"/>
      <selection pane="bottomRight" activeCell="AC11" sqref="AC11"/>
    </sheetView>
  </sheetViews>
  <sheetFormatPr baseColWidth="10" defaultColWidth="8.83203125" defaultRowHeight="14" x14ac:dyDescent="0"/>
  <cols>
    <col min="1" max="1" width="17.5" customWidth="1"/>
    <col min="2" max="2" width="19.1640625" customWidth="1"/>
    <col min="3" max="3" width="50.5" style="3" customWidth="1"/>
    <col min="4" max="4" width="18.33203125" style="21" customWidth="1"/>
    <col min="5" max="5" width="19.5" style="16" customWidth="1"/>
    <col min="6" max="6" width="20.83203125" customWidth="1"/>
    <col min="7" max="7" width="9.5" customWidth="1"/>
    <col min="8" max="8" width="12.83203125" style="21" customWidth="1"/>
    <col min="9" max="9" width="9.5" style="21" customWidth="1"/>
    <col min="10" max="28" width="8.1640625" style="21" customWidth="1"/>
    <col min="29" max="49" width="10.6640625" style="21" customWidth="1"/>
    <col min="50" max="53" width="15.6640625" style="21" customWidth="1"/>
    <col min="54" max="58" width="8.1640625" customWidth="1"/>
  </cols>
  <sheetData>
    <row r="1" spans="1:58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3"/>
    </row>
    <row r="2" spans="1:58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3"/>
    </row>
    <row r="3" spans="1:58" s="23" customForma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1"/>
    </row>
    <row r="4" spans="1:58" s="23" customForma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1"/>
    </row>
    <row r="5" spans="1:58" ht="15.75" customHeight="1">
      <c r="A5" s="1"/>
      <c r="B5" s="1"/>
      <c r="C5" s="71" t="s">
        <v>0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3"/>
    </row>
    <row r="6" spans="1:58" ht="15.75" customHeight="1">
      <c r="A6" s="1"/>
      <c r="B6" s="1"/>
      <c r="C6" s="71" t="s">
        <v>64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3"/>
    </row>
    <row r="7" spans="1:58" ht="15.75" customHeight="1">
      <c r="A7" s="1"/>
      <c r="B7" s="1"/>
      <c r="C7" s="72" t="s">
        <v>1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3"/>
    </row>
    <row r="8" spans="1:58" ht="15.75" customHeight="1">
      <c r="A8" s="1"/>
      <c r="B8" s="1"/>
      <c r="C8" s="72" t="s">
        <v>111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2"/>
      <c r="T8" s="2"/>
      <c r="U8" s="2"/>
      <c r="V8" s="2"/>
      <c r="W8" s="2"/>
      <c r="X8" s="2"/>
      <c r="Y8" s="2"/>
      <c r="Z8" s="2"/>
      <c r="AA8" s="2"/>
      <c r="AB8" s="2"/>
      <c r="AC8" s="2" t="s">
        <v>54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3"/>
    </row>
    <row r="9" spans="1:58" ht="17.25" customHeight="1" thickBot="1">
      <c r="A9" s="1"/>
      <c r="B9" s="1"/>
      <c r="C9" s="2"/>
      <c r="D9" s="2"/>
      <c r="E9" s="2"/>
      <c r="F9" s="4"/>
      <c r="G9" s="4"/>
      <c r="H9" s="73"/>
      <c r="I9" s="73"/>
      <c r="J9" s="4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3"/>
    </row>
    <row r="10" spans="1:58" s="26" customFormat="1" ht="17.25" customHeight="1" thickTop="1">
      <c r="H10" s="45"/>
      <c r="I10" s="66" t="s">
        <v>112</v>
      </c>
      <c r="J10" s="70"/>
      <c r="K10" s="70"/>
      <c r="L10" s="70"/>
      <c r="M10" s="70"/>
      <c r="N10" s="70"/>
      <c r="O10" s="70"/>
      <c r="P10" s="70"/>
      <c r="Q10" s="70"/>
      <c r="R10" s="67"/>
      <c r="S10" s="66" t="s">
        <v>113</v>
      </c>
      <c r="T10" s="70"/>
      <c r="U10" s="70"/>
      <c r="V10" s="70"/>
      <c r="W10" s="70"/>
      <c r="X10" s="70"/>
      <c r="Y10" s="70"/>
      <c r="Z10" s="70"/>
      <c r="AA10" s="70"/>
      <c r="AB10" s="67"/>
      <c r="AC10" s="66" t="s">
        <v>114</v>
      </c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67"/>
      <c r="AX10" s="66" t="s">
        <v>67</v>
      </c>
      <c r="AY10" s="67"/>
      <c r="AZ10" s="27" t="s">
        <v>68</v>
      </c>
      <c r="BA10" s="27" t="s">
        <v>69</v>
      </c>
    </row>
    <row r="11" spans="1:58">
      <c r="A11" s="6"/>
      <c r="B11" s="6"/>
      <c r="C11" s="6"/>
      <c r="D11" s="6"/>
      <c r="E11" s="6"/>
      <c r="F11" s="6"/>
      <c r="G11" s="6"/>
      <c r="H11" s="6" t="s">
        <v>65</v>
      </c>
      <c r="I11" s="8" t="s">
        <v>9</v>
      </c>
      <c r="J11" s="8" t="s">
        <v>10</v>
      </c>
      <c r="K11" s="8" t="s">
        <v>11</v>
      </c>
      <c r="L11" s="8" t="s">
        <v>12</v>
      </c>
      <c r="M11" s="8" t="s">
        <v>13</v>
      </c>
      <c r="N11" s="8" t="s">
        <v>14</v>
      </c>
      <c r="O11" s="8" t="s">
        <v>15</v>
      </c>
      <c r="P11" s="8" t="s">
        <v>16</v>
      </c>
      <c r="Q11" s="8" t="s">
        <v>17</v>
      </c>
      <c r="R11" s="8" t="s">
        <v>18</v>
      </c>
      <c r="S11" s="8" t="s">
        <v>19</v>
      </c>
      <c r="T11" s="8" t="s">
        <v>20</v>
      </c>
      <c r="U11" s="8" t="s">
        <v>21</v>
      </c>
      <c r="V11" s="8" t="s">
        <v>22</v>
      </c>
      <c r="W11" s="8" t="s">
        <v>23</v>
      </c>
      <c r="X11" s="8" t="s">
        <v>24</v>
      </c>
      <c r="Y11" s="8" t="s">
        <v>25</v>
      </c>
      <c r="Z11" s="8" t="s">
        <v>26</v>
      </c>
      <c r="AA11" s="8" t="s">
        <v>27</v>
      </c>
      <c r="AB11" s="22" t="s">
        <v>28</v>
      </c>
      <c r="AC11" s="8" t="s">
        <v>29</v>
      </c>
      <c r="AD11" s="8" t="s">
        <v>30</v>
      </c>
      <c r="AE11" s="8" t="s">
        <v>31</v>
      </c>
      <c r="AF11" s="8" t="s">
        <v>32</v>
      </c>
      <c r="AG11" s="8" t="s">
        <v>33</v>
      </c>
      <c r="AH11" s="8" t="s">
        <v>34</v>
      </c>
      <c r="AI11" s="8" t="s">
        <v>35</v>
      </c>
      <c r="AJ11" s="8" t="s">
        <v>36</v>
      </c>
      <c r="AK11" s="8" t="s">
        <v>37</v>
      </c>
      <c r="AL11" s="8" t="s">
        <v>38</v>
      </c>
      <c r="AM11" s="8" t="s">
        <v>39</v>
      </c>
      <c r="AN11" s="8" t="s">
        <v>40</v>
      </c>
      <c r="AO11" s="8" t="s">
        <v>41</v>
      </c>
      <c r="AP11" s="8" t="s">
        <v>42</v>
      </c>
      <c r="AQ11" s="8" t="s">
        <v>43</v>
      </c>
      <c r="AR11" s="8" t="s">
        <v>44</v>
      </c>
      <c r="AS11" s="8" t="s">
        <v>45</v>
      </c>
      <c r="AT11" s="8" t="s">
        <v>46</v>
      </c>
      <c r="AU11" s="8" t="s">
        <v>47</v>
      </c>
      <c r="AV11" s="8" t="s">
        <v>48</v>
      </c>
      <c r="AW11" s="8" t="s">
        <v>49</v>
      </c>
      <c r="AX11" s="8" t="s">
        <v>50</v>
      </c>
      <c r="AY11" s="8" t="s">
        <v>51</v>
      </c>
      <c r="AZ11" s="8" t="s">
        <v>52</v>
      </c>
      <c r="BA11" s="8" t="s">
        <v>53</v>
      </c>
    </row>
    <row r="12" spans="1:58">
      <c r="A12" s="9"/>
      <c r="B12" s="9"/>
      <c r="C12" s="9"/>
      <c r="D12" s="9"/>
      <c r="E12" s="17"/>
      <c r="F12" s="9"/>
      <c r="G12" s="9"/>
      <c r="H12" s="10" t="s">
        <v>66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0">
        <v>8</v>
      </c>
      <c r="Q12" s="10">
        <v>9</v>
      </c>
      <c r="R12" s="10">
        <v>10</v>
      </c>
      <c r="S12" s="10">
        <v>1</v>
      </c>
      <c r="T12" s="10">
        <v>2</v>
      </c>
      <c r="U12" s="10">
        <v>3</v>
      </c>
      <c r="V12" s="10">
        <v>4</v>
      </c>
      <c r="W12" s="10">
        <v>5</v>
      </c>
      <c r="X12" s="10">
        <v>6</v>
      </c>
      <c r="Y12" s="10">
        <v>7</v>
      </c>
      <c r="Z12" s="10">
        <v>8</v>
      </c>
      <c r="AA12" s="10">
        <v>9</v>
      </c>
      <c r="AB12" s="10">
        <v>10</v>
      </c>
      <c r="AC12" s="10">
        <v>1</v>
      </c>
      <c r="AD12" s="10">
        <v>2</v>
      </c>
      <c r="AE12" s="10">
        <v>3</v>
      </c>
      <c r="AF12" s="10">
        <v>4</v>
      </c>
      <c r="AG12" s="10">
        <v>5</v>
      </c>
      <c r="AH12" s="10">
        <v>6</v>
      </c>
      <c r="AI12" s="10">
        <v>7</v>
      </c>
      <c r="AJ12" s="10">
        <v>8</v>
      </c>
      <c r="AK12" s="10">
        <v>9</v>
      </c>
      <c r="AL12" s="10">
        <v>10</v>
      </c>
      <c r="AM12" s="10">
        <v>11</v>
      </c>
      <c r="AN12" s="10">
        <v>12</v>
      </c>
      <c r="AO12" s="10">
        <v>13</v>
      </c>
      <c r="AP12" s="10">
        <v>14</v>
      </c>
      <c r="AQ12" s="10">
        <v>15</v>
      </c>
      <c r="AR12" s="10">
        <v>16</v>
      </c>
      <c r="AS12" s="10">
        <v>17</v>
      </c>
      <c r="AT12" s="10">
        <v>18</v>
      </c>
      <c r="AU12" s="10">
        <v>19</v>
      </c>
      <c r="AV12" s="10">
        <v>20</v>
      </c>
      <c r="AW12" s="10">
        <v>21</v>
      </c>
      <c r="AX12" s="10">
        <v>1</v>
      </c>
      <c r="AY12" s="10">
        <v>2</v>
      </c>
      <c r="AZ12" s="10">
        <v>1</v>
      </c>
      <c r="BA12" s="10">
        <v>1</v>
      </c>
    </row>
    <row r="13" spans="1:58" s="23" customFormat="1">
      <c r="A13" s="9"/>
      <c r="B13" s="9"/>
      <c r="C13" s="9"/>
      <c r="D13" s="9"/>
      <c r="E13" s="17"/>
      <c r="F13" s="9"/>
      <c r="G13" s="10">
        <f>SUM(I13:BA13)</f>
        <v>153</v>
      </c>
      <c r="H13" s="10" t="s">
        <v>73</v>
      </c>
      <c r="I13" s="10">
        <v>2</v>
      </c>
      <c r="J13" s="10">
        <v>2</v>
      </c>
      <c r="K13" s="10">
        <v>2</v>
      </c>
      <c r="L13" s="10">
        <v>2</v>
      </c>
      <c r="M13" s="10">
        <v>2</v>
      </c>
      <c r="N13" s="10">
        <v>2</v>
      </c>
      <c r="O13" s="10">
        <v>2</v>
      </c>
      <c r="P13" s="10">
        <v>2</v>
      </c>
      <c r="Q13" s="10">
        <v>2</v>
      </c>
      <c r="R13" s="10">
        <v>2</v>
      </c>
      <c r="S13" s="10">
        <v>2</v>
      </c>
      <c r="T13" s="10">
        <v>2</v>
      </c>
      <c r="U13" s="10">
        <v>2</v>
      </c>
      <c r="V13" s="10">
        <v>2</v>
      </c>
      <c r="W13" s="10">
        <v>2</v>
      </c>
      <c r="X13" s="10">
        <v>2</v>
      </c>
      <c r="Y13" s="10">
        <v>2</v>
      </c>
      <c r="Z13" s="10">
        <v>2</v>
      </c>
      <c r="AA13" s="10">
        <v>2</v>
      </c>
      <c r="AB13" s="10">
        <v>2</v>
      </c>
      <c r="AC13" s="10">
        <v>3</v>
      </c>
      <c r="AD13" s="10">
        <v>3</v>
      </c>
      <c r="AE13" s="10">
        <v>3</v>
      </c>
      <c r="AF13" s="10">
        <v>3</v>
      </c>
      <c r="AG13" s="10">
        <v>3</v>
      </c>
      <c r="AH13" s="10">
        <v>3</v>
      </c>
      <c r="AI13" s="10">
        <v>3</v>
      </c>
      <c r="AJ13" s="10">
        <v>3</v>
      </c>
      <c r="AK13" s="10">
        <v>3</v>
      </c>
      <c r="AL13" s="10">
        <v>3</v>
      </c>
      <c r="AM13" s="10">
        <v>3</v>
      </c>
      <c r="AN13" s="10">
        <v>3</v>
      </c>
      <c r="AO13" s="10">
        <v>3</v>
      </c>
      <c r="AP13" s="10">
        <v>3</v>
      </c>
      <c r="AQ13" s="10">
        <v>3</v>
      </c>
      <c r="AR13" s="10">
        <v>3</v>
      </c>
      <c r="AS13" s="10">
        <v>3</v>
      </c>
      <c r="AT13" s="10">
        <v>3</v>
      </c>
      <c r="AU13" s="10">
        <v>3</v>
      </c>
      <c r="AV13" s="10">
        <v>3</v>
      </c>
      <c r="AW13" s="10">
        <v>3</v>
      </c>
      <c r="AX13" s="10">
        <v>15</v>
      </c>
      <c r="AY13" s="10">
        <v>5</v>
      </c>
      <c r="AZ13" s="10">
        <v>15</v>
      </c>
      <c r="BA13" s="10">
        <v>15</v>
      </c>
    </row>
    <row r="14" spans="1:58">
      <c r="A14" s="6" t="s">
        <v>3</v>
      </c>
      <c r="B14" s="6" t="s">
        <v>2</v>
      </c>
      <c r="C14" s="6" t="s">
        <v>4</v>
      </c>
      <c r="D14" s="6" t="s">
        <v>98</v>
      </c>
      <c r="E14" s="6" t="s">
        <v>5</v>
      </c>
      <c r="F14" s="6" t="s">
        <v>6</v>
      </c>
      <c r="G14" s="6" t="s">
        <v>7</v>
      </c>
      <c r="H14" s="7" t="s">
        <v>8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 t="s">
        <v>78</v>
      </c>
      <c r="AD14" s="11" t="s">
        <v>79</v>
      </c>
      <c r="AE14" s="11" t="s">
        <v>80</v>
      </c>
      <c r="AF14" s="11" t="s">
        <v>81</v>
      </c>
      <c r="AG14" s="11" t="s">
        <v>82</v>
      </c>
      <c r="AH14" s="11" t="s">
        <v>83</v>
      </c>
      <c r="AI14" s="11" t="s">
        <v>84</v>
      </c>
      <c r="AJ14" s="11" t="s">
        <v>85</v>
      </c>
      <c r="AK14" s="11" t="s">
        <v>86</v>
      </c>
      <c r="AL14" s="11" t="s">
        <v>87</v>
      </c>
      <c r="AM14" s="11" t="s">
        <v>88</v>
      </c>
      <c r="AN14" s="11" t="s">
        <v>76</v>
      </c>
      <c r="AO14" s="11" t="s">
        <v>89</v>
      </c>
      <c r="AP14" s="11" t="s">
        <v>90</v>
      </c>
      <c r="AQ14" s="11" t="s">
        <v>91</v>
      </c>
      <c r="AR14" s="11" t="s">
        <v>92</v>
      </c>
      <c r="AS14" s="11" t="s">
        <v>93</v>
      </c>
      <c r="AT14" s="11" t="s">
        <v>94</v>
      </c>
      <c r="AU14" s="11" t="s">
        <v>95</v>
      </c>
      <c r="AV14" s="11" t="s">
        <v>96</v>
      </c>
      <c r="AW14" s="11" t="s">
        <v>97</v>
      </c>
      <c r="AX14" s="11" t="s">
        <v>74</v>
      </c>
      <c r="AY14" s="11" t="s">
        <v>75</v>
      </c>
      <c r="AZ14" s="11" t="s">
        <v>76</v>
      </c>
      <c r="BA14" s="11" t="s">
        <v>77</v>
      </c>
    </row>
    <row r="15" spans="1:58" s="42" customFormat="1">
      <c r="A15" s="46"/>
      <c r="B15" s="46"/>
      <c r="C15" s="46"/>
      <c r="D15" s="46"/>
      <c r="E15" s="64"/>
      <c r="F15" s="46"/>
      <c r="G15" s="6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</row>
    <row r="16" spans="1:58" s="42" customFormat="1">
      <c r="A16" s="46"/>
      <c r="B16" s="46"/>
      <c r="C16" s="46"/>
      <c r="D16" s="46"/>
      <c r="E16" s="64"/>
      <c r="F16" s="46"/>
      <c r="G16" s="6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</row>
    <row r="17" spans="1:53" s="42" customFormat="1">
      <c r="A17" s="46"/>
      <c r="B17" s="46"/>
      <c r="C17" s="46"/>
      <c r="D17" s="46"/>
      <c r="E17" s="64"/>
      <c r="F17" s="46"/>
      <c r="G17" s="6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</row>
    <row r="18" spans="1:53" s="42" customFormat="1">
      <c r="A18" s="46"/>
      <c r="B18" s="46"/>
      <c r="C18" s="46"/>
      <c r="D18" s="46"/>
      <c r="E18" s="64"/>
      <c r="F18" s="46"/>
      <c r="G18" s="6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</row>
    <row r="19" spans="1:53" s="42" customFormat="1">
      <c r="A19" s="46"/>
      <c r="B19" s="46"/>
      <c r="C19" s="46"/>
      <c r="D19" s="46"/>
      <c r="E19" s="64"/>
      <c r="F19" s="46"/>
      <c r="G19" s="65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</row>
    <row r="20" spans="1:53" s="42" customFormat="1">
      <c r="A20" s="46"/>
      <c r="B20" s="46"/>
      <c r="C20" s="46"/>
      <c r="D20" s="46"/>
      <c r="E20" s="64"/>
      <c r="F20" s="46"/>
      <c r="G20" s="65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</row>
    <row r="21" spans="1:53" s="42" customFormat="1">
      <c r="A21" s="46"/>
      <c r="B21" s="46"/>
      <c r="C21" s="46"/>
      <c r="D21" s="46"/>
      <c r="E21" s="64"/>
      <c r="F21" s="46"/>
      <c r="G21" s="65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</row>
    <row r="22" spans="1:53" s="42" customFormat="1">
      <c r="A22" s="46"/>
      <c r="B22" s="46"/>
      <c r="C22" s="46"/>
      <c r="D22" s="46"/>
      <c r="E22" s="64"/>
      <c r="F22" s="46"/>
      <c r="G22" s="65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</row>
    <row r="23" spans="1:53" s="42" customFormat="1">
      <c r="A23" s="46"/>
      <c r="B23" s="46"/>
      <c r="C23" s="46"/>
      <c r="D23" s="46"/>
      <c r="E23" s="64"/>
      <c r="F23" s="46"/>
      <c r="G23" s="65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</row>
    <row r="24" spans="1:53" s="42" customFormat="1">
      <c r="A24" s="46"/>
      <c r="B24" s="46"/>
      <c r="C24" s="46"/>
      <c r="D24" s="46"/>
      <c r="E24" s="64"/>
      <c r="F24" s="46"/>
      <c r="G24" s="6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</row>
    <row r="25" spans="1:53" s="42" customFormat="1">
      <c r="A25" s="46"/>
      <c r="B25" s="46"/>
      <c r="C25" s="46"/>
      <c r="D25" s="46"/>
      <c r="E25" s="64"/>
      <c r="F25" s="46"/>
      <c r="G25" s="65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</row>
    <row r="26" spans="1:53" s="42" customFormat="1">
      <c r="A26" s="46"/>
      <c r="B26" s="46"/>
      <c r="C26" s="46"/>
      <c r="D26" s="46"/>
      <c r="E26" s="64"/>
      <c r="F26" s="46"/>
      <c r="G26" s="65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</row>
    <row r="27" spans="1:53" s="42" customFormat="1">
      <c r="A27" s="46"/>
      <c r="B27" s="46"/>
      <c r="C27" s="46"/>
      <c r="D27" s="46"/>
      <c r="E27" s="64"/>
      <c r="F27" s="46"/>
      <c r="G27" s="65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</row>
    <row r="28" spans="1:53" s="42" customFormat="1">
      <c r="A28" s="46"/>
      <c r="B28" s="46"/>
      <c r="C28" s="46"/>
      <c r="D28" s="46"/>
      <c r="E28" s="64"/>
      <c r="F28" s="46"/>
      <c r="G28" s="65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</row>
    <row r="29" spans="1:53" s="42" customFormat="1">
      <c r="A29" s="46"/>
      <c r="B29" s="46"/>
      <c r="C29" s="46"/>
      <c r="D29" s="46"/>
      <c r="E29" s="64"/>
      <c r="F29" s="46"/>
      <c r="G29" s="65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</row>
    <row r="30" spans="1:53" s="42" customFormat="1">
      <c r="A30" s="46"/>
      <c r="B30" s="46"/>
      <c r="C30" s="46"/>
      <c r="D30" s="46"/>
      <c r="E30" s="64"/>
      <c r="F30" s="46"/>
      <c r="G30" s="65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</row>
    <row r="31" spans="1:53" s="42" customFormat="1">
      <c r="A31" s="46"/>
      <c r="B31" s="46"/>
      <c r="C31" s="46"/>
      <c r="D31" s="46"/>
      <c r="E31" s="64"/>
      <c r="F31" s="46"/>
      <c r="G31" s="65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</row>
    <row r="32" spans="1:53" s="42" customFormat="1">
      <c r="A32" s="46"/>
      <c r="B32" s="46"/>
      <c r="C32" s="46"/>
      <c r="D32" s="46"/>
      <c r="E32" s="64"/>
      <c r="F32" s="46"/>
      <c r="G32" s="65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</row>
    <row r="33" spans="1:53" s="42" customFormat="1">
      <c r="A33" s="46"/>
      <c r="B33" s="46"/>
      <c r="C33" s="46"/>
      <c r="D33" s="46"/>
      <c r="E33" s="64"/>
      <c r="F33" s="46"/>
      <c r="G33" s="65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</row>
    <row r="34" spans="1:53" s="42" customFormat="1">
      <c r="A34" s="46"/>
      <c r="B34" s="46"/>
      <c r="C34" s="46"/>
      <c r="D34" s="46"/>
      <c r="E34" s="64"/>
      <c r="F34" s="46"/>
      <c r="G34" s="65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</row>
    <row r="35" spans="1:53" s="42" customFormat="1">
      <c r="A35" s="46"/>
      <c r="B35" s="46"/>
      <c r="C35" s="46"/>
      <c r="D35" s="46"/>
      <c r="E35" s="64"/>
      <c r="F35" s="46"/>
      <c r="G35" s="65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</row>
    <row r="36" spans="1:53" s="42" customFormat="1">
      <c r="A36" s="46"/>
      <c r="B36" s="46"/>
      <c r="C36" s="46"/>
      <c r="D36" s="46"/>
      <c r="E36" s="64"/>
      <c r="F36" s="46"/>
      <c r="G36" s="65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</row>
    <row r="37" spans="1:53" s="42" customFormat="1">
      <c r="A37" s="46"/>
      <c r="B37" s="46"/>
      <c r="C37" s="46"/>
      <c r="D37" s="46"/>
      <c r="E37" s="64"/>
      <c r="F37" s="46"/>
      <c r="G37" s="65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</row>
    <row r="38" spans="1:53" s="42" customFormat="1">
      <c r="A38" s="46"/>
      <c r="B38" s="46"/>
      <c r="C38" s="46"/>
      <c r="D38" s="46"/>
      <c r="E38" s="64"/>
      <c r="F38" s="46"/>
      <c r="G38" s="65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</row>
    <row r="39" spans="1:53" s="42" customFormat="1">
      <c r="A39" s="46"/>
      <c r="B39" s="46"/>
      <c r="C39" s="46"/>
      <c r="D39" s="46"/>
      <c r="E39" s="64"/>
      <c r="F39" s="46"/>
      <c r="G39" s="65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</row>
    <row r="40" spans="1:53" s="42" customFormat="1">
      <c r="A40" s="46"/>
      <c r="B40" s="46"/>
      <c r="C40" s="46"/>
      <c r="D40" s="46"/>
      <c r="E40" s="64"/>
      <c r="F40" s="46"/>
      <c r="G40" s="65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</row>
    <row r="41" spans="1:53" s="42" customFormat="1">
      <c r="A41" s="46"/>
      <c r="B41" s="46"/>
      <c r="C41" s="46"/>
      <c r="D41" s="46"/>
      <c r="E41" s="64"/>
      <c r="F41" s="46"/>
      <c r="G41" s="65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</row>
    <row r="42" spans="1:53" s="42" customFormat="1">
      <c r="A42" s="46"/>
      <c r="B42" s="46"/>
      <c r="C42" s="46"/>
      <c r="D42" s="46"/>
      <c r="E42" s="64"/>
      <c r="F42" s="46"/>
      <c r="G42" s="65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</row>
    <row r="43" spans="1:53" s="42" customFormat="1">
      <c r="A43" s="46"/>
      <c r="B43" s="46"/>
      <c r="C43" s="46"/>
      <c r="D43" s="46"/>
      <c r="E43" s="64"/>
      <c r="F43" s="46"/>
      <c r="G43" s="65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</row>
    <row r="44" spans="1:53" s="42" customFormat="1">
      <c r="A44" s="46"/>
      <c r="B44" s="46"/>
      <c r="C44" s="46"/>
      <c r="D44" s="46"/>
      <c r="E44" s="64"/>
      <c r="F44" s="46"/>
      <c r="G44" s="65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</row>
    <row r="45" spans="1:53" s="42" customFormat="1">
      <c r="A45" s="46"/>
      <c r="B45" s="46"/>
      <c r="C45" s="46"/>
      <c r="D45" s="46"/>
      <c r="E45" s="64"/>
      <c r="F45" s="46"/>
      <c r="G45" s="65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</row>
    <row r="46" spans="1:53" s="42" customFormat="1">
      <c r="A46" s="46"/>
      <c r="B46" s="46"/>
      <c r="C46" s="46"/>
      <c r="D46" s="46"/>
      <c r="E46" s="64"/>
      <c r="F46" s="46"/>
      <c r="G46" s="65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</row>
    <row r="47" spans="1:53" s="42" customFormat="1">
      <c r="A47" s="46"/>
      <c r="B47" s="46"/>
      <c r="C47" s="46"/>
      <c r="D47" s="46"/>
      <c r="E47" s="64"/>
      <c r="F47" s="46"/>
      <c r="G47" s="65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</row>
    <row r="48" spans="1:53" s="42" customFormat="1">
      <c r="A48" s="46"/>
      <c r="B48" s="46"/>
      <c r="C48" s="46"/>
      <c r="D48" s="46"/>
      <c r="E48" s="64"/>
      <c r="F48" s="46"/>
      <c r="G48" s="65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</row>
    <row r="49" spans="1:54" s="42" customFormat="1">
      <c r="A49" s="46"/>
      <c r="B49" s="46"/>
      <c r="C49" s="46"/>
      <c r="D49" s="46"/>
      <c r="E49" s="64"/>
      <c r="F49" s="46"/>
      <c r="G49" s="65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</row>
    <row r="50" spans="1:54" s="42" customFormat="1">
      <c r="A50" s="46"/>
      <c r="B50" s="46"/>
      <c r="C50" s="46"/>
      <c r="D50" s="46"/>
      <c r="E50" s="64"/>
      <c r="F50" s="46"/>
      <c r="G50" s="65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</row>
    <row r="51" spans="1:54" s="42" customFormat="1">
      <c r="A51" s="46"/>
      <c r="B51" s="46"/>
      <c r="C51" s="46"/>
      <c r="D51" s="46"/>
      <c r="E51" s="64"/>
      <c r="F51" s="46"/>
      <c r="G51" s="65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</row>
    <row r="52" spans="1:54" s="19" customFormat="1">
      <c r="A52" s="46"/>
      <c r="B52" s="46"/>
      <c r="C52" s="46"/>
      <c r="D52" s="46"/>
      <c r="E52" s="64"/>
      <c r="F52" s="46"/>
      <c r="G52" s="65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</row>
    <row r="53" spans="1:54">
      <c r="A53" s="46"/>
      <c r="B53" s="46"/>
      <c r="C53" s="46"/>
      <c r="D53" s="46"/>
      <c r="E53" s="64"/>
      <c r="F53" s="46"/>
      <c r="G53" s="65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</row>
    <row r="54" spans="1:54">
      <c r="A54" s="46"/>
      <c r="B54" s="46"/>
      <c r="C54" s="46"/>
      <c r="D54" s="46"/>
      <c r="E54" s="64"/>
      <c r="F54" s="46"/>
      <c r="G54" s="65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</row>
    <row r="55" spans="1:54">
      <c r="A55" s="46"/>
      <c r="B55" s="46"/>
      <c r="C55" s="46"/>
      <c r="D55" s="46"/>
      <c r="E55" s="64"/>
      <c r="F55" s="46"/>
      <c r="G55" s="65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</row>
    <row r="56" spans="1:54">
      <c r="A56" s="46"/>
      <c r="B56" s="46"/>
      <c r="C56" s="46"/>
      <c r="D56" s="46"/>
      <c r="E56" s="64"/>
      <c r="F56" s="46"/>
      <c r="G56" s="65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20"/>
    </row>
    <row r="57" spans="1:54">
      <c r="A57" s="46"/>
      <c r="B57" s="46"/>
      <c r="C57" s="46"/>
      <c r="D57" s="46"/>
      <c r="E57" s="64"/>
      <c r="F57" s="46"/>
      <c r="G57" s="65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</row>
    <row r="58" spans="1:54">
      <c r="A58" s="46"/>
      <c r="B58" s="46"/>
      <c r="C58" s="46"/>
      <c r="D58" s="46"/>
      <c r="E58" s="64"/>
      <c r="F58" s="46"/>
      <c r="G58" s="65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</row>
    <row r="59" spans="1:54">
      <c r="A59" s="46"/>
      <c r="B59" s="46"/>
      <c r="C59" s="46"/>
      <c r="D59" s="46"/>
      <c r="E59" s="64"/>
      <c r="F59" s="46"/>
      <c r="G59" s="65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</row>
    <row r="60" spans="1:54">
      <c r="A60" s="46"/>
      <c r="B60" s="46"/>
      <c r="C60" s="46"/>
      <c r="D60" s="46"/>
      <c r="E60" s="64"/>
      <c r="F60" s="46"/>
      <c r="G60" s="65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</row>
    <row r="61" spans="1:54">
      <c r="A61" s="46"/>
      <c r="B61" s="46"/>
      <c r="C61" s="46"/>
      <c r="D61" s="46"/>
      <c r="E61" s="64"/>
      <c r="F61" s="46"/>
      <c r="G61" s="65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</row>
    <row r="62" spans="1:54">
      <c r="A62" s="46"/>
      <c r="B62" s="46"/>
      <c r="C62" s="46"/>
      <c r="D62" s="46"/>
      <c r="E62" s="64"/>
      <c r="F62" s="46"/>
      <c r="G62" s="65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</row>
    <row r="63" spans="1:54">
      <c r="A63" s="46"/>
      <c r="B63" s="46"/>
      <c r="C63" s="46"/>
      <c r="D63" s="46"/>
      <c r="E63" s="64"/>
      <c r="F63" s="46"/>
      <c r="G63" s="65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</row>
    <row r="64" spans="1:54">
      <c r="A64" s="46"/>
      <c r="B64" s="46"/>
      <c r="C64" s="46"/>
      <c r="D64" s="46"/>
      <c r="E64" s="64"/>
      <c r="F64" s="46"/>
      <c r="G64" s="65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</row>
    <row r="65" spans="1:53">
      <c r="A65" s="46"/>
      <c r="B65" s="46"/>
      <c r="C65" s="46"/>
      <c r="D65" s="46"/>
      <c r="E65" s="64"/>
      <c r="F65" s="46"/>
      <c r="G65" s="65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</row>
    <row r="66" spans="1:53">
      <c r="A66" s="46"/>
      <c r="B66" s="46"/>
      <c r="C66" s="46"/>
      <c r="D66" s="46"/>
      <c r="E66" s="64"/>
      <c r="F66" s="46"/>
      <c r="G66" s="65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</row>
    <row r="67" spans="1:53">
      <c r="A67" s="46"/>
      <c r="B67" s="46"/>
      <c r="C67" s="46"/>
      <c r="D67" s="46"/>
      <c r="E67" s="64"/>
      <c r="F67" s="46"/>
      <c r="G67" s="65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</row>
    <row r="68" spans="1:53">
      <c r="A68" s="46"/>
      <c r="B68" s="46"/>
      <c r="C68" s="46"/>
      <c r="D68" s="46"/>
      <c r="E68" s="64"/>
      <c r="F68" s="46"/>
      <c r="G68" s="65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</row>
    <row r="69" spans="1:53">
      <c r="A69" s="46"/>
      <c r="B69" s="46"/>
      <c r="C69" s="46"/>
      <c r="D69" s="46"/>
      <c r="E69" s="64"/>
      <c r="F69" s="46"/>
      <c r="G69" s="65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</row>
    <row r="70" spans="1:53">
      <c r="A70" s="46"/>
      <c r="B70" s="46"/>
      <c r="C70" s="46"/>
      <c r="D70" s="46"/>
      <c r="E70" s="64"/>
      <c r="F70" s="46"/>
      <c r="G70" s="65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</row>
    <row r="71" spans="1:53">
      <c r="A71" s="46"/>
      <c r="B71" s="46"/>
      <c r="C71" s="46"/>
      <c r="D71" s="46"/>
      <c r="E71" s="64"/>
      <c r="F71" s="46"/>
      <c r="G71" s="65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</row>
    <row r="72" spans="1:53">
      <c r="A72" s="46"/>
      <c r="B72" s="46"/>
      <c r="C72" s="46"/>
      <c r="D72" s="46"/>
      <c r="E72" s="64"/>
      <c r="F72" s="46"/>
      <c r="G72" s="65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</row>
    <row r="73" spans="1:53">
      <c r="A73" s="46"/>
      <c r="B73" s="46"/>
      <c r="C73" s="46"/>
      <c r="D73" s="46"/>
      <c r="E73" s="64"/>
      <c r="F73" s="46"/>
      <c r="G73" s="65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</row>
    <row r="74" spans="1:53">
      <c r="A74" s="46"/>
      <c r="B74" s="46"/>
      <c r="C74" s="46"/>
      <c r="D74" s="46"/>
      <c r="E74" s="64"/>
      <c r="F74" s="46"/>
      <c r="G74" s="65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</row>
    <row r="75" spans="1:53">
      <c r="A75" s="46"/>
      <c r="B75" s="46"/>
      <c r="C75" s="46"/>
      <c r="D75" s="46"/>
      <c r="E75" s="64"/>
      <c r="F75" s="46"/>
      <c r="G75" s="65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</row>
    <row r="76" spans="1:53">
      <c r="A76" s="46"/>
      <c r="B76" s="46"/>
      <c r="C76" s="46"/>
      <c r="D76" s="46"/>
      <c r="E76" s="64"/>
      <c r="F76" s="46"/>
      <c r="G76" s="65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</row>
    <row r="77" spans="1:53">
      <c r="A77" s="46"/>
      <c r="B77" s="46"/>
      <c r="C77" s="46"/>
      <c r="D77" s="46"/>
      <c r="E77" s="64"/>
      <c r="F77" s="46"/>
      <c r="G77" s="65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</row>
    <row r="78" spans="1:53">
      <c r="A78" s="46"/>
      <c r="B78" s="46"/>
      <c r="C78" s="46"/>
      <c r="D78" s="46"/>
      <c r="E78" s="64"/>
      <c r="F78" s="46"/>
      <c r="G78" s="65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</row>
    <row r="79" spans="1:53">
      <c r="A79" s="46"/>
      <c r="B79" s="46"/>
      <c r="C79" s="46"/>
      <c r="D79" s="46"/>
      <c r="E79" s="64"/>
      <c r="F79" s="46"/>
      <c r="G79" s="65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</row>
    <row r="80" spans="1:53">
      <c r="A80" s="46"/>
      <c r="B80" s="46"/>
      <c r="C80" s="46"/>
      <c r="D80" s="46"/>
      <c r="E80" s="64"/>
      <c r="F80" s="46"/>
      <c r="G80" s="65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</row>
    <row r="81" spans="1:53">
      <c r="A81" s="46"/>
      <c r="B81" s="46"/>
      <c r="C81" s="46"/>
      <c r="D81" s="46"/>
      <c r="E81" s="64"/>
      <c r="F81" s="46"/>
      <c r="G81" s="65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</row>
    <row r="82" spans="1:53">
      <c r="A82" s="46"/>
      <c r="B82" s="46"/>
      <c r="C82" s="46"/>
      <c r="D82" s="46"/>
      <c r="E82" s="64"/>
      <c r="F82" s="46"/>
      <c r="G82" s="65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</row>
    <row r="83" spans="1:53">
      <c r="A83" s="46"/>
      <c r="B83" s="46"/>
      <c r="C83" s="46"/>
      <c r="D83" s="46"/>
      <c r="E83" s="64"/>
      <c r="F83" s="46"/>
      <c r="G83" s="65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</row>
    <row r="84" spans="1:53">
      <c r="A84" s="46"/>
      <c r="B84" s="46"/>
      <c r="C84" s="46"/>
      <c r="D84" s="46"/>
      <c r="E84" s="64"/>
      <c r="F84" s="46"/>
      <c r="G84" s="65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</row>
    <row r="85" spans="1:53">
      <c r="A85" s="46"/>
      <c r="B85" s="46"/>
      <c r="C85" s="46"/>
      <c r="D85" s="46"/>
      <c r="E85" s="64"/>
      <c r="F85" s="46"/>
      <c r="G85" s="65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</row>
    <row r="86" spans="1:53">
      <c r="A86" s="46"/>
      <c r="B86" s="46"/>
      <c r="C86" s="46"/>
      <c r="D86" s="46"/>
      <c r="E86" s="64"/>
      <c r="F86" s="46"/>
      <c r="G86" s="65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</row>
    <row r="87" spans="1:53">
      <c r="A87" s="46"/>
      <c r="B87" s="46"/>
      <c r="C87" s="46"/>
      <c r="D87" s="46"/>
      <c r="E87" s="64"/>
      <c r="F87" s="46"/>
      <c r="G87" s="65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</row>
    <row r="88" spans="1:53">
      <c r="A88" s="46"/>
      <c r="B88" s="46"/>
      <c r="C88" s="46"/>
      <c r="D88" s="46"/>
      <c r="E88" s="64"/>
      <c r="F88" s="46"/>
      <c r="G88" s="65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</row>
    <row r="89" spans="1:53">
      <c r="A89" s="46"/>
      <c r="B89" s="46"/>
      <c r="C89" s="46"/>
      <c r="D89" s="46"/>
      <c r="E89" s="64"/>
      <c r="F89" s="46"/>
      <c r="G89" s="65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</row>
    <row r="90" spans="1:53">
      <c r="A90" s="46"/>
      <c r="B90" s="46"/>
      <c r="C90" s="46"/>
      <c r="D90" s="46"/>
      <c r="E90" s="64"/>
      <c r="F90" s="46"/>
      <c r="G90" s="65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</row>
    <row r="91" spans="1:53">
      <c r="A91" s="46"/>
      <c r="B91" s="46"/>
      <c r="C91" s="46"/>
      <c r="D91" s="46"/>
      <c r="E91" s="64"/>
      <c r="F91" s="46"/>
      <c r="G91" s="65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</row>
    <row r="92" spans="1:53">
      <c r="A92" s="46"/>
      <c r="B92" s="46"/>
      <c r="C92" s="46"/>
      <c r="D92" s="46"/>
      <c r="E92" s="64"/>
      <c r="F92" s="46"/>
      <c r="G92" s="65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</row>
    <row r="93" spans="1:53">
      <c r="A93" s="46"/>
      <c r="B93" s="46"/>
      <c r="C93" s="46"/>
      <c r="D93" s="46"/>
      <c r="E93" s="64"/>
      <c r="F93" s="46"/>
      <c r="G93" s="65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</row>
    <row r="94" spans="1:53">
      <c r="A94" s="46"/>
      <c r="B94" s="46"/>
      <c r="C94" s="46"/>
      <c r="D94" s="46"/>
      <c r="E94" s="64"/>
      <c r="F94" s="46"/>
      <c r="G94" s="65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</row>
    <row r="95" spans="1:53">
      <c r="A95" s="46"/>
      <c r="B95" s="46"/>
      <c r="C95" s="46"/>
      <c r="D95" s="46"/>
      <c r="E95" s="64"/>
      <c r="F95" s="46"/>
      <c r="G95" s="65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</row>
    <row r="96" spans="1:53">
      <c r="A96" s="46"/>
      <c r="B96" s="46"/>
      <c r="C96" s="46"/>
      <c r="D96" s="46"/>
      <c r="E96" s="64"/>
      <c r="F96" s="46"/>
      <c r="G96" s="65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</row>
    <row r="97" spans="1:53">
      <c r="A97" s="46"/>
      <c r="B97" s="46"/>
      <c r="C97" s="46"/>
      <c r="D97" s="46"/>
      <c r="E97" s="64"/>
      <c r="F97" s="46"/>
      <c r="G97" s="65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</row>
    <row r="98" spans="1:53">
      <c r="A98" s="46"/>
      <c r="B98" s="46"/>
      <c r="C98" s="46"/>
      <c r="D98" s="46"/>
      <c r="E98" s="64"/>
      <c r="F98" s="46"/>
      <c r="G98" s="65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</row>
    <row r="99" spans="1:53">
      <c r="A99" s="46"/>
      <c r="B99" s="46"/>
      <c r="C99" s="46"/>
      <c r="D99" s="46"/>
      <c r="E99" s="64"/>
      <c r="F99" s="46"/>
      <c r="G99" s="65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</row>
    <row r="100" spans="1:53">
      <c r="A100" s="46"/>
      <c r="B100" s="46"/>
      <c r="C100" s="46"/>
      <c r="D100" s="46"/>
      <c r="E100" s="64"/>
      <c r="F100" s="46"/>
      <c r="G100" s="65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</row>
    <row r="101" spans="1:53">
      <c r="A101" s="46"/>
      <c r="B101" s="46"/>
      <c r="C101" s="46"/>
      <c r="D101" s="46"/>
      <c r="E101" s="64"/>
      <c r="F101" s="46"/>
      <c r="G101" s="65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</row>
    <row r="102" spans="1:53">
      <c r="A102" s="46"/>
      <c r="B102" s="46"/>
      <c r="C102" s="46"/>
      <c r="D102" s="46"/>
      <c r="E102" s="64"/>
      <c r="F102" s="46"/>
      <c r="G102" s="65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</row>
    <row r="103" spans="1:53">
      <c r="A103" s="46"/>
      <c r="B103" s="46"/>
      <c r="C103" s="46"/>
      <c r="D103" s="46"/>
      <c r="E103" s="64"/>
      <c r="F103" s="46"/>
      <c r="G103" s="65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</row>
    <row r="104" spans="1:53">
      <c r="A104" s="46"/>
      <c r="B104" s="46"/>
      <c r="C104" s="46"/>
      <c r="D104" s="46"/>
      <c r="E104" s="64"/>
      <c r="F104" s="46"/>
      <c r="G104" s="65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</row>
    <row r="105" spans="1:53">
      <c r="A105" s="46"/>
      <c r="B105" s="46"/>
      <c r="C105" s="46"/>
      <c r="D105" s="46"/>
      <c r="E105" s="64"/>
      <c r="F105" s="46"/>
      <c r="G105" s="65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</row>
    <row r="106" spans="1:53">
      <c r="A106" s="46"/>
      <c r="B106" s="46"/>
      <c r="C106" s="46"/>
      <c r="D106" s="46"/>
      <c r="E106" s="64"/>
      <c r="F106" s="46"/>
      <c r="G106" s="65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</row>
    <row r="107" spans="1:53">
      <c r="A107" s="46"/>
      <c r="B107" s="46"/>
      <c r="C107" s="46"/>
      <c r="D107" s="46"/>
      <c r="E107" s="64"/>
      <c r="F107" s="46"/>
      <c r="G107" s="65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</row>
    <row r="108" spans="1:53">
      <c r="A108" s="46"/>
      <c r="B108" s="46"/>
      <c r="C108" s="46"/>
      <c r="D108" s="46"/>
      <c r="E108" s="64"/>
      <c r="F108" s="46"/>
      <c r="G108" s="65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</row>
    <row r="109" spans="1:53">
      <c r="A109" s="46"/>
      <c r="B109" s="46"/>
      <c r="C109" s="46"/>
      <c r="D109" s="46"/>
      <c r="E109" s="64"/>
      <c r="F109" s="46"/>
      <c r="G109" s="65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</row>
    <row r="110" spans="1:53">
      <c r="A110" s="46"/>
      <c r="B110" s="46"/>
      <c r="C110" s="46"/>
      <c r="D110" s="46"/>
      <c r="E110" s="64"/>
      <c r="F110" s="46"/>
      <c r="G110" s="65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</row>
    <row r="111" spans="1:53">
      <c r="A111" s="46"/>
      <c r="B111" s="46"/>
      <c r="C111" s="46"/>
      <c r="D111" s="46"/>
      <c r="E111" s="64"/>
      <c r="F111" s="46"/>
      <c r="G111" s="65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</row>
    <row r="112" spans="1:53">
      <c r="A112" s="46"/>
      <c r="B112" s="46"/>
      <c r="C112" s="46"/>
      <c r="D112" s="46"/>
      <c r="E112" s="64"/>
      <c r="F112" s="46"/>
      <c r="G112" s="65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</row>
    <row r="113" spans="1:53">
      <c r="A113" s="46"/>
      <c r="B113" s="46"/>
      <c r="C113" s="46"/>
      <c r="D113" s="46"/>
      <c r="E113" s="64"/>
      <c r="F113" s="46"/>
      <c r="G113" s="65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</row>
    <row r="114" spans="1:53">
      <c r="A114" s="46"/>
      <c r="B114" s="46"/>
      <c r="C114" s="46"/>
      <c r="D114" s="46"/>
      <c r="E114" s="64"/>
      <c r="F114" s="46"/>
      <c r="G114" s="65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</row>
    <row r="115" spans="1:53">
      <c r="A115" s="46"/>
      <c r="B115" s="46"/>
      <c r="C115" s="46"/>
      <c r="D115" s="46"/>
      <c r="E115" s="64"/>
      <c r="F115" s="46"/>
      <c r="G115" s="65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</row>
    <row r="116" spans="1:53">
      <c r="A116" s="46"/>
      <c r="B116" s="46"/>
      <c r="C116" s="46"/>
      <c r="D116" s="46"/>
      <c r="E116" s="64"/>
      <c r="F116" s="46"/>
      <c r="G116" s="65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</row>
    <row r="117" spans="1:53">
      <c r="A117" s="46"/>
      <c r="B117" s="46"/>
      <c r="C117" s="46"/>
      <c r="D117" s="46"/>
      <c r="E117" s="64"/>
      <c r="F117" s="46"/>
      <c r="G117" s="65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</row>
    <row r="118" spans="1:53">
      <c r="A118" s="46"/>
      <c r="B118" s="46"/>
      <c r="C118" s="46"/>
      <c r="D118" s="46"/>
      <c r="E118" s="64"/>
      <c r="F118" s="46"/>
      <c r="G118" s="65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</row>
    <row r="119" spans="1:53">
      <c r="A119" s="46"/>
      <c r="B119" s="46"/>
      <c r="C119" s="46"/>
      <c r="D119" s="46"/>
      <c r="E119" s="64"/>
      <c r="F119" s="46"/>
      <c r="G119" s="65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</row>
    <row r="120" spans="1:53">
      <c r="A120" s="46"/>
      <c r="B120" s="46"/>
      <c r="C120" s="46"/>
      <c r="D120" s="46"/>
      <c r="E120" s="64"/>
      <c r="F120" s="46"/>
      <c r="G120" s="65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</row>
    <row r="121" spans="1:53">
      <c r="A121" s="46"/>
      <c r="B121" s="46"/>
      <c r="C121" s="46"/>
      <c r="D121" s="46"/>
      <c r="E121" s="64"/>
      <c r="F121" s="46"/>
      <c r="G121" s="65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</row>
    <row r="122" spans="1:53">
      <c r="A122" s="46"/>
      <c r="B122" s="46"/>
      <c r="C122" s="46"/>
      <c r="D122" s="46"/>
      <c r="E122" s="64"/>
      <c r="F122" s="46"/>
      <c r="G122" s="65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</row>
    <row r="123" spans="1:53">
      <c r="A123" s="46"/>
      <c r="B123" s="46"/>
      <c r="C123" s="46"/>
      <c r="D123" s="46"/>
      <c r="E123" s="64"/>
      <c r="F123" s="46"/>
      <c r="G123" s="65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</row>
    <row r="124" spans="1:53">
      <c r="A124" s="46"/>
      <c r="B124" s="46"/>
      <c r="C124" s="46"/>
      <c r="D124" s="46"/>
      <c r="E124" s="64"/>
      <c r="F124" s="46"/>
      <c r="G124" s="65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</row>
    <row r="125" spans="1:53">
      <c r="A125" s="46"/>
      <c r="B125" s="46"/>
      <c r="C125" s="46"/>
      <c r="D125" s="46"/>
      <c r="E125" s="64"/>
      <c r="F125" s="46"/>
      <c r="G125" s="65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</row>
    <row r="126" spans="1:53">
      <c r="A126" s="46"/>
      <c r="B126" s="46"/>
      <c r="C126" s="46"/>
      <c r="D126" s="46"/>
      <c r="E126" s="64"/>
      <c r="F126" s="46"/>
      <c r="G126" s="65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</row>
    <row r="127" spans="1:53">
      <c r="A127" s="46"/>
      <c r="B127" s="46"/>
      <c r="C127" s="46"/>
      <c r="D127" s="46"/>
      <c r="E127" s="64"/>
      <c r="F127" s="46"/>
      <c r="G127" s="65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</row>
    <row r="128" spans="1:53">
      <c r="A128" s="46"/>
      <c r="B128" s="46"/>
      <c r="C128" s="46"/>
      <c r="D128" s="46"/>
      <c r="E128" s="64"/>
      <c r="F128" s="46"/>
      <c r="G128" s="65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</row>
    <row r="129" spans="1:53">
      <c r="A129" s="46"/>
      <c r="B129" s="46"/>
      <c r="C129" s="46"/>
      <c r="D129" s="46"/>
      <c r="E129" s="64"/>
      <c r="F129" s="46"/>
      <c r="G129" s="65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</row>
    <row r="130" spans="1:53">
      <c r="A130" s="46"/>
      <c r="B130" s="46"/>
      <c r="C130" s="46"/>
      <c r="D130" s="46"/>
      <c r="E130" s="64"/>
      <c r="F130" s="46"/>
      <c r="G130" s="65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</row>
    <row r="131" spans="1:53">
      <c r="A131" s="46"/>
      <c r="B131" s="46"/>
      <c r="C131" s="46"/>
      <c r="D131" s="46"/>
      <c r="E131" s="64"/>
      <c r="F131" s="46"/>
      <c r="G131" s="65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</row>
    <row r="132" spans="1:53">
      <c r="A132" s="46"/>
      <c r="B132" s="46"/>
      <c r="C132" s="46"/>
      <c r="D132" s="46"/>
      <c r="E132" s="64"/>
      <c r="F132" s="46"/>
      <c r="G132" s="65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</row>
    <row r="133" spans="1:53">
      <c r="A133" s="46"/>
      <c r="B133" s="46"/>
      <c r="C133" s="46"/>
      <c r="D133" s="46"/>
      <c r="E133" s="64"/>
      <c r="F133" s="46"/>
      <c r="G133" s="65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</row>
    <row r="134" spans="1:53">
      <c r="A134" s="46"/>
      <c r="B134" s="46"/>
      <c r="C134" s="46"/>
      <c r="D134" s="46"/>
      <c r="E134" s="64"/>
      <c r="F134" s="46"/>
      <c r="G134" s="65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</row>
    <row r="135" spans="1:53">
      <c r="A135" s="46"/>
      <c r="B135" s="46"/>
      <c r="C135" s="46"/>
      <c r="D135" s="46"/>
      <c r="E135" s="64"/>
      <c r="F135" s="46"/>
      <c r="G135" s="65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</row>
    <row r="136" spans="1:53">
      <c r="A136" s="46"/>
      <c r="B136" s="46"/>
      <c r="C136" s="46"/>
      <c r="D136" s="46"/>
      <c r="E136" s="64"/>
      <c r="F136" s="46"/>
      <c r="G136" s="65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</row>
    <row r="137" spans="1:53">
      <c r="A137" s="19"/>
      <c r="B137" s="19"/>
      <c r="C137" s="19"/>
      <c r="D137" s="23"/>
      <c r="E137" s="18"/>
      <c r="F137" s="19"/>
      <c r="G137" s="20"/>
      <c r="H137" s="12"/>
    </row>
    <row r="138" spans="1:53">
      <c r="C138"/>
      <c r="D138" s="23"/>
    </row>
    <row r="139" spans="1:53">
      <c r="C139"/>
      <c r="D139" s="23"/>
      <c r="F139" s="25" t="s">
        <v>55</v>
      </c>
      <c r="H139" s="21">
        <f t="shared" ref="H139:BA139" si="0">SUM(H15:H136)</f>
        <v>0</v>
      </c>
      <c r="I139" s="21">
        <f t="shared" si="0"/>
        <v>0</v>
      </c>
      <c r="J139" s="21">
        <f t="shared" si="0"/>
        <v>0</v>
      </c>
      <c r="K139" s="21">
        <f t="shared" si="0"/>
        <v>0</v>
      </c>
      <c r="L139" s="21">
        <f t="shared" si="0"/>
        <v>0</v>
      </c>
      <c r="M139" s="21">
        <f t="shared" si="0"/>
        <v>0</v>
      </c>
      <c r="N139" s="21">
        <f t="shared" si="0"/>
        <v>0</v>
      </c>
      <c r="O139" s="21">
        <f t="shared" si="0"/>
        <v>0</v>
      </c>
      <c r="P139" s="21">
        <f t="shared" si="0"/>
        <v>0</v>
      </c>
      <c r="Q139" s="21">
        <f t="shared" si="0"/>
        <v>0</v>
      </c>
      <c r="R139" s="21">
        <f t="shared" si="0"/>
        <v>0</v>
      </c>
      <c r="S139" s="21">
        <f t="shared" si="0"/>
        <v>0</v>
      </c>
      <c r="T139" s="21">
        <f t="shared" si="0"/>
        <v>0</v>
      </c>
      <c r="U139" s="21">
        <f t="shared" si="0"/>
        <v>0</v>
      </c>
      <c r="V139" s="21">
        <f t="shared" si="0"/>
        <v>0</v>
      </c>
      <c r="W139" s="21">
        <f t="shared" si="0"/>
        <v>0</v>
      </c>
      <c r="X139" s="21">
        <f t="shared" si="0"/>
        <v>0</v>
      </c>
      <c r="Y139" s="21">
        <f t="shared" si="0"/>
        <v>0</v>
      </c>
      <c r="Z139" s="21">
        <f t="shared" si="0"/>
        <v>0</v>
      </c>
      <c r="AA139" s="21">
        <f t="shared" si="0"/>
        <v>0</v>
      </c>
      <c r="AB139" s="21">
        <f t="shared" si="0"/>
        <v>0</v>
      </c>
      <c r="AC139" s="21">
        <f t="shared" si="0"/>
        <v>0</v>
      </c>
      <c r="AD139" s="21">
        <f t="shared" si="0"/>
        <v>0</v>
      </c>
      <c r="AE139" s="21">
        <f t="shared" si="0"/>
        <v>0</v>
      </c>
      <c r="AF139" s="21">
        <f t="shared" si="0"/>
        <v>0</v>
      </c>
      <c r="AG139" s="21">
        <f t="shared" si="0"/>
        <v>0</v>
      </c>
      <c r="AH139" s="21">
        <f t="shared" si="0"/>
        <v>0</v>
      </c>
      <c r="AI139" s="21">
        <f t="shared" si="0"/>
        <v>0</v>
      </c>
      <c r="AJ139" s="21">
        <f t="shared" si="0"/>
        <v>0</v>
      </c>
      <c r="AK139" s="21">
        <f t="shared" si="0"/>
        <v>0</v>
      </c>
      <c r="AL139" s="21">
        <f t="shared" si="0"/>
        <v>0</v>
      </c>
      <c r="AM139" s="21">
        <f t="shared" si="0"/>
        <v>0</v>
      </c>
      <c r="AN139" s="21">
        <f t="shared" si="0"/>
        <v>0</v>
      </c>
      <c r="AO139" s="21">
        <f t="shared" si="0"/>
        <v>0</v>
      </c>
      <c r="AP139" s="21">
        <f t="shared" si="0"/>
        <v>0</v>
      </c>
      <c r="AQ139" s="21">
        <f t="shared" si="0"/>
        <v>0</v>
      </c>
      <c r="AR139" s="21">
        <f t="shared" si="0"/>
        <v>0</v>
      </c>
      <c r="AS139" s="21">
        <f t="shared" si="0"/>
        <v>0</v>
      </c>
      <c r="AT139" s="21">
        <f t="shared" si="0"/>
        <v>0</v>
      </c>
      <c r="AU139" s="21">
        <f t="shared" si="0"/>
        <v>0</v>
      </c>
      <c r="AV139" s="21">
        <f t="shared" si="0"/>
        <v>0</v>
      </c>
      <c r="AW139" s="21">
        <f t="shared" si="0"/>
        <v>0</v>
      </c>
      <c r="AX139" s="21">
        <f t="shared" si="0"/>
        <v>0</v>
      </c>
      <c r="AY139" s="21">
        <f t="shared" si="0"/>
        <v>0</v>
      </c>
      <c r="AZ139" s="21">
        <f t="shared" si="0"/>
        <v>0</v>
      </c>
      <c r="BA139" s="21">
        <f t="shared" si="0"/>
        <v>0</v>
      </c>
    </row>
    <row r="140" spans="1:53">
      <c r="C140"/>
      <c r="D140" s="23"/>
      <c r="F140" s="25" t="s">
        <v>56</v>
      </c>
      <c r="H140" s="21">
        <f>G13*ROWS(H15:H136)</f>
        <v>18666</v>
      </c>
      <c r="I140" s="21">
        <f t="shared" ref="I140:BA140" si="1">I13*ROWS(I15:I136)</f>
        <v>244</v>
      </c>
      <c r="J140" s="21">
        <f t="shared" si="1"/>
        <v>244</v>
      </c>
      <c r="K140" s="21">
        <f t="shared" si="1"/>
        <v>244</v>
      </c>
      <c r="L140" s="21">
        <f t="shared" si="1"/>
        <v>244</v>
      </c>
      <c r="M140" s="21">
        <f t="shared" si="1"/>
        <v>244</v>
      </c>
      <c r="N140" s="21">
        <f t="shared" si="1"/>
        <v>244</v>
      </c>
      <c r="O140" s="21">
        <f t="shared" si="1"/>
        <v>244</v>
      </c>
      <c r="P140" s="21">
        <f t="shared" si="1"/>
        <v>244</v>
      </c>
      <c r="Q140" s="21">
        <f t="shared" si="1"/>
        <v>244</v>
      </c>
      <c r="R140" s="21">
        <f t="shared" si="1"/>
        <v>244</v>
      </c>
      <c r="S140" s="21">
        <f t="shared" si="1"/>
        <v>244</v>
      </c>
      <c r="T140" s="21">
        <f t="shared" si="1"/>
        <v>244</v>
      </c>
      <c r="U140" s="21">
        <f t="shared" si="1"/>
        <v>244</v>
      </c>
      <c r="V140" s="21">
        <f t="shared" si="1"/>
        <v>244</v>
      </c>
      <c r="W140" s="21">
        <f t="shared" si="1"/>
        <v>244</v>
      </c>
      <c r="X140" s="21">
        <f t="shared" si="1"/>
        <v>244</v>
      </c>
      <c r="Y140" s="21">
        <f t="shared" si="1"/>
        <v>244</v>
      </c>
      <c r="Z140" s="21">
        <f t="shared" si="1"/>
        <v>244</v>
      </c>
      <c r="AA140" s="21">
        <f t="shared" si="1"/>
        <v>244</v>
      </c>
      <c r="AB140" s="21">
        <f t="shared" si="1"/>
        <v>244</v>
      </c>
      <c r="AC140" s="21">
        <f t="shared" si="1"/>
        <v>366</v>
      </c>
      <c r="AD140" s="21">
        <f t="shared" si="1"/>
        <v>366</v>
      </c>
      <c r="AE140" s="21">
        <f t="shared" si="1"/>
        <v>366</v>
      </c>
      <c r="AF140" s="21">
        <f t="shared" si="1"/>
        <v>366</v>
      </c>
      <c r="AG140" s="21">
        <f t="shared" si="1"/>
        <v>366</v>
      </c>
      <c r="AH140" s="21">
        <f t="shared" si="1"/>
        <v>366</v>
      </c>
      <c r="AI140" s="21">
        <f t="shared" si="1"/>
        <v>366</v>
      </c>
      <c r="AJ140" s="21">
        <f t="shared" si="1"/>
        <v>366</v>
      </c>
      <c r="AK140" s="21">
        <f t="shared" si="1"/>
        <v>366</v>
      </c>
      <c r="AL140" s="21">
        <f t="shared" si="1"/>
        <v>366</v>
      </c>
      <c r="AM140" s="21">
        <f t="shared" si="1"/>
        <v>366</v>
      </c>
      <c r="AN140" s="21">
        <f t="shared" si="1"/>
        <v>366</v>
      </c>
      <c r="AO140" s="21">
        <f t="shared" si="1"/>
        <v>366</v>
      </c>
      <c r="AP140" s="21">
        <f t="shared" si="1"/>
        <v>366</v>
      </c>
      <c r="AQ140" s="21">
        <f t="shared" si="1"/>
        <v>366</v>
      </c>
      <c r="AR140" s="21">
        <f t="shared" si="1"/>
        <v>366</v>
      </c>
      <c r="AS140" s="21">
        <f t="shared" si="1"/>
        <v>366</v>
      </c>
      <c r="AT140" s="21">
        <f t="shared" si="1"/>
        <v>366</v>
      </c>
      <c r="AU140" s="21">
        <f t="shared" si="1"/>
        <v>366</v>
      </c>
      <c r="AV140" s="21">
        <f t="shared" si="1"/>
        <v>366</v>
      </c>
      <c r="AW140" s="21">
        <f t="shared" si="1"/>
        <v>366</v>
      </c>
      <c r="AX140" s="21">
        <f t="shared" si="1"/>
        <v>1830</v>
      </c>
      <c r="AY140" s="21">
        <f t="shared" si="1"/>
        <v>610</v>
      </c>
      <c r="AZ140" s="21">
        <f t="shared" si="1"/>
        <v>1830</v>
      </c>
      <c r="BA140" s="21">
        <f t="shared" si="1"/>
        <v>1830</v>
      </c>
    </row>
    <row r="141" spans="1:53">
      <c r="C141"/>
      <c r="D141" s="23"/>
      <c r="F141" s="25" t="s">
        <v>57</v>
      </c>
      <c r="H141" s="24">
        <f>H139/H140</f>
        <v>0</v>
      </c>
      <c r="I141" s="24">
        <f t="shared" ref="I141" si="2">I139/I140</f>
        <v>0</v>
      </c>
      <c r="J141" s="24">
        <f t="shared" ref="J141:BA141" si="3">J139/J140</f>
        <v>0</v>
      </c>
      <c r="K141" s="24">
        <f t="shared" si="3"/>
        <v>0</v>
      </c>
      <c r="L141" s="24">
        <f t="shared" si="3"/>
        <v>0</v>
      </c>
      <c r="M141" s="24">
        <f t="shared" si="3"/>
        <v>0</v>
      </c>
      <c r="N141" s="24">
        <f t="shared" si="3"/>
        <v>0</v>
      </c>
      <c r="O141" s="24">
        <f t="shared" si="3"/>
        <v>0</v>
      </c>
      <c r="P141" s="24">
        <f t="shared" si="3"/>
        <v>0</v>
      </c>
      <c r="Q141" s="24">
        <f t="shared" si="3"/>
        <v>0</v>
      </c>
      <c r="R141" s="24">
        <f t="shared" si="3"/>
        <v>0</v>
      </c>
      <c r="S141" s="24">
        <f t="shared" si="3"/>
        <v>0</v>
      </c>
      <c r="T141" s="24">
        <f t="shared" si="3"/>
        <v>0</v>
      </c>
      <c r="U141" s="24">
        <f t="shared" si="3"/>
        <v>0</v>
      </c>
      <c r="V141" s="24">
        <f t="shared" si="3"/>
        <v>0</v>
      </c>
      <c r="W141" s="24">
        <f t="shared" si="3"/>
        <v>0</v>
      </c>
      <c r="X141" s="24">
        <f t="shared" si="3"/>
        <v>0</v>
      </c>
      <c r="Y141" s="24">
        <f t="shared" si="3"/>
        <v>0</v>
      </c>
      <c r="Z141" s="24">
        <f t="shared" si="3"/>
        <v>0</v>
      </c>
      <c r="AA141" s="24">
        <f t="shared" si="3"/>
        <v>0</v>
      </c>
      <c r="AB141" s="24">
        <f t="shared" si="3"/>
        <v>0</v>
      </c>
      <c r="AC141" s="24">
        <f t="shared" si="3"/>
        <v>0</v>
      </c>
      <c r="AD141" s="24">
        <f t="shared" si="3"/>
        <v>0</v>
      </c>
      <c r="AE141" s="24">
        <f t="shared" si="3"/>
        <v>0</v>
      </c>
      <c r="AF141" s="24">
        <f t="shared" si="3"/>
        <v>0</v>
      </c>
      <c r="AG141" s="24">
        <f t="shared" si="3"/>
        <v>0</v>
      </c>
      <c r="AH141" s="24">
        <f t="shared" si="3"/>
        <v>0</v>
      </c>
      <c r="AI141" s="24">
        <f t="shared" si="3"/>
        <v>0</v>
      </c>
      <c r="AJ141" s="24">
        <f t="shared" si="3"/>
        <v>0</v>
      </c>
      <c r="AK141" s="24">
        <f>AK139/AK140</f>
        <v>0</v>
      </c>
      <c r="AL141" s="24">
        <f t="shared" si="3"/>
        <v>0</v>
      </c>
      <c r="AM141" s="24">
        <f t="shared" si="3"/>
        <v>0</v>
      </c>
      <c r="AN141" s="24">
        <f t="shared" si="3"/>
        <v>0</v>
      </c>
      <c r="AO141" s="24">
        <f t="shared" si="3"/>
        <v>0</v>
      </c>
      <c r="AP141" s="24">
        <f t="shared" si="3"/>
        <v>0</v>
      </c>
      <c r="AQ141" s="24">
        <f t="shared" si="3"/>
        <v>0</v>
      </c>
      <c r="AR141" s="24">
        <f t="shared" si="3"/>
        <v>0</v>
      </c>
      <c r="AS141" s="24">
        <f t="shared" si="3"/>
        <v>0</v>
      </c>
      <c r="AT141" s="24">
        <f t="shared" si="3"/>
        <v>0</v>
      </c>
      <c r="AU141" s="24">
        <f t="shared" si="3"/>
        <v>0</v>
      </c>
      <c r="AV141" s="24">
        <f t="shared" si="3"/>
        <v>0</v>
      </c>
      <c r="AW141" s="24">
        <f t="shared" si="3"/>
        <v>0</v>
      </c>
      <c r="AX141" s="24">
        <f t="shared" si="3"/>
        <v>0</v>
      </c>
      <c r="AY141" s="24">
        <f t="shared" si="3"/>
        <v>0</v>
      </c>
      <c r="AZ141" s="24">
        <f t="shared" si="3"/>
        <v>0</v>
      </c>
      <c r="BA141" s="24">
        <f t="shared" si="3"/>
        <v>0</v>
      </c>
    </row>
    <row r="142" spans="1:53">
      <c r="C142"/>
      <c r="D142" s="23"/>
      <c r="E142"/>
      <c r="F142" s="36" t="s">
        <v>99</v>
      </c>
      <c r="H142" s="21">
        <f>ROWS(H15:H136)</f>
        <v>122</v>
      </c>
    </row>
    <row r="143" spans="1:53" ht="16" thickBot="1">
      <c r="C143"/>
      <c r="D143" s="23"/>
      <c r="E143" s="18"/>
      <c r="F143" s="25" t="s">
        <v>63</v>
      </c>
      <c r="H143" s="33" t="s">
        <v>54</v>
      </c>
      <c r="I143" s="28"/>
      <c r="J143" s="29"/>
      <c r="K143" s="29"/>
      <c r="L143" s="29"/>
      <c r="M143" s="69" t="s">
        <v>70</v>
      </c>
      <c r="N143" s="69"/>
      <c r="O143" s="69"/>
      <c r="P143" s="69"/>
      <c r="Q143" s="69"/>
      <c r="R143" s="31">
        <f>SUM(I139:R139)/SUM(I140:R140)</f>
        <v>0</v>
      </c>
      <c r="S143" s="28"/>
      <c r="T143" s="29"/>
      <c r="U143" s="29"/>
      <c r="V143" s="29"/>
      <c r="W143" s="69" t="s">
        <v>71</v>
      </c>
      <c r="X143" s="69"/>
      <c r="Y143" s="69"/>
      <c r="Z143" s="69"/>
      <c r="AA143" s="69"/>
      <c r="AB143" s="31">
        <f>SUM(S139:AB139)/SUM(S140:AB140)</f>
        <v>0</v>
      </c>
      <c r="AC143" s="28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69" t="s">
        <v>72</v>
      </c>
      <c r="AR143" s="69"/>
      <c r="AS143" s="69"/>
      <c r="AT143" s="69"/>
      <c r="AU143" s="69"/>
      <c r="AV143" s="69"/>
      <c r="AW143" s="31">
        <f>SUM(AC139:AW139)/SUM(AC140:AW140)</f>
        <v>0</v>
      </c>
      <c r="AX143" s="28" t="s">
        <v>67</v>
      </c>
      <c r="AY143" s="31">
        <f>SUM(AX139:AY139)/SUM(AX140:AY140)</f>
        <v>0</v>
      </c>
      <c r="AZ143" s="30">
        <f>AZ141</f>
        <v>0</v>
      </c>
      <c r="BA143" s="30">
        <f>BA141</f>
        <v>0</v>
      </c>
    </row>
    <row r="144" spans="1:53" ht="16" thickTop="1" thickBot="1">
      <c r="C144"/>
      <c r="D144" s="23"/>
      <c r="R144" s="12"/>
    </row>
    <row r="145" spans="1:53">
      <c r="C145" s="50" t="s">
        <v>100</v>
      </c>
      <c r="D145" s="51"/>
      <c r="E145" s="48"/>
      <c r="F145" s="48"/>
      <c r="I145" s="21" t="str">
        <f>IF(I141&lt;0.51,"","")</f>
        <v/>
      </c>
      <c r="J145" s="21" t="str">
        <f t="shared" ref="J145:BA145" si="4">IF(J141&lt;0.51,"","")</f>
        <v/>
      </c>
      <c r="K145" s="21" t="str">
        <f t="shared" si="4"/>
        <v/>
      </c>
      <c r="L145" s="21" t="str">
        <f t="shared" si="4"/>
        <v/>
      </c>
      <c r="M145" s="21" t="str">
        <f t="shared" si="4"/>
        <v/>
      </c>
      <c r="N145" s="21" t="str">
        <f t="shared" si="4"/>
        <v/>
      </c>
      <c r="O145" s="21" t="str">
        <f t="shared" si="4"/>
        <v/>
      </c>
      <c r="P145" s="21" t="str">
        <f t="shared" si="4"/>
        <v/>
      </c>
      <c r="Q145" s="21" t="str">
        <f t="shared" si="4"/>
        <v/>
      </c>
      <c r="R145" s="21" t="str">
        <f t="shared" si="4"/>
        <v/>
      </c>
      <c r="S145" s="21" t="str">
        <f t="shared" si="4"/>
        <v/>
      </c>
      <c r="T145" s="21" t="str">
        <f t="shared" si="4"/>
        <v/>
      </c>
      <c r="U145" s="21" t="str">
        <f t="shared" si="4"/>
        <v/>
      </c>
      <c r="V145" s="21" t="str">
        <f t="shared" si="4"/>
        <v/>
      </c>
      <c r="W145" s="21" t="str">
        <f t="shared" si="4"/>
        <v/>
      </c>
      <c r="X145" s="21" t="str">
        <f t="shared" si="4"/>
        <v/>
      </c>
      <c r="Y145" s="21" t="str">
        <f t="shared" si="4"/>
        <v/>
      </c>
      <c r="Z145" s="21" t="str">
        <f t="shared" si="4"/>
        <v/>
      </c>
      <c r="AA145" s="21" t="str">
        <f t="shared" si="4"/>
        <v/>
      </c>
      <c r="AB145" s="21" t="str">
        <f t="shared" si="4"/>
        <v/>
      </c>
      <c r="AC145" s="21" t="str">
        <f t="shared" si="4"/>
        <v/>
      </c>
      <c r="AD145" s="21" t="str">
        <f t="shared" si="4"/>
        <v/>
      </c>
      <c r="AE145" s="21" t="str">
        <f t="shared" si="4"/>
        <v/>
      </c>
      <c r="AF145" s="21" t="str">
        <f t="shared" si="4"/>
        <v/>
      </c>
      <c r="AG145" s="21" t="str">
        <f t="shared" si="4"/>
        <v/>
      </c>
      <c r="AH145" s="21" t="str">
        <f t="shared" si="4"/>
        <v/>
      </c>
      <c r="AI145" s="21" t="str">
        <f t="shared" si="4"/>
        <v/>
      </c>
      <c r="AJ145" s="21" t="str">
        <f t="shared" si="4"/>
        <v/>
      </c>
      <c r="AK145" s="21" t="str">
        <f t="shared" si="4"/>
        <v/>
      </c>
      <c r="AL145" s="21" t="str">
        <f t="shared" si="4"/>
        <v/>
      </c>
      <c r="AM145" s="21" t="str">
        <f t="shared" si="4"/>
        <v/>
      </c>
      <c r="AN145" s="21" t="str">
        <f t="shared" si="4"/>
        <v/>
      </c>
      <c r="AO145" s="21" t="str">
        <f t="shared" si="4"/>
        <v/>
      </c>
      <c r="AP145" s="21" t="str">
        <f t="shared" si="4"/>
        <v/>
      </c>
      <c r="AQ145" s="21" t="str">
        <f t="shared" si="4"/>
        <v/>
      </c>
      <c r="AR145" s="21" t="str">
        <f t="shared" si="4"/>
        <v/>
      </c>
      <c r="AS145" s="21" t="str">
        <f t="shared" si="4"/>
        <v/>
      </c>
      <c r="AT145" s="21" t="str">
        <f t="shared" si="4"/>
        <v/>
      </c>
      <c r="AU145" s="21" t="str">
        <f t="shared" si="4"/>
        <v/>
      </c>
      <c r="AV145" s="21" t="str">
        <f t="shared" si="4"/>
        <v/>
      </c>
      <c r="AW145" s="21" t="str">
        <f t="shared" si="4"/>
        <v/>
      </c>
      <c r="AX145" s="21" t="str">
        <f t="shared" si="4"/>
        <v/>
      </c>
      <c r="AY145" s="21" t="str">
        <f t="shared" si="4"/>
        <v/>
      </c>
      <c r="AZ145" s="21" t="str">
        <f t="shared" si="4"/>
        <v/>
      </c>
      <c r="BA145" s="21" t="str">
        <f t="shared" si="4"/>
        <v/>
      </c>
    </row>
    <row r="146" spans="1:53">
      <c r="A146" s="13"/>
      <c r="B146" s="13"/>
      <c r="C146" s="60"/>
      <c r="D146" s="49" t="s">
        <v>101</v>
      </c>
      <c r="E146" s="49" t="s">
        <v>102</v>
      </c>
      <c r="F146" s="58"/>
      <c r="P146" s="68"/>
      <c r="Q146" s="68"/>
      <c r="R146" s="68"/>
      <c r="S146" s="12"/>
    </row>
    <row r="147" spans="1:53">
      <c r="C147" s="61"/>
      <c r="D147" s="49" t="s">
        <v>103</v>
      </c>
      <c r="E147" s="49" t="s">
        <v>102</v>
      </c>
      <c r="F147" s="58"/>
    </row>
    <row r="148" spans="1:53" ht="15" thickBot="1">
      <c r="A148" s="5"/>
      <c r="B148" s="5"/>
      <c r="C148" s="56"/>
      <c r="D148" s="57"/>
      <c r="E148" s="57"/>
      <c r="F148" s="59"/>
    </row>
    <row r="149" spans="1:53" ht="15" thickBot="1">
      <c r="C149" s="47"/>
      <c r="D149" s="47"/>
      <c r="E149" s="46"/>
      <c r="F149" s="46"/>
      <c r="H149"/>
      <c r="AY149" s="12"/>
    </row>
    <row r="150" spans="1:53">
      <c r="C150" s="50" t="s">
        <v>104</v>
      </c>
      <c r="D150" s="51"/>
      <c r="E150" s="48"/>
      <c r="F150" s="48"/>
      <c r="H150"/>
    </row>
    <row r="151" spans="1:53">
      <c r="C151" s="52"/>
      <c r="D151" s="62" t="s">
        <v>106</v>
      </c>
      <c r="E151" s="49" t="s">
        <v>58</v>
      </c>
      <c r="F151" s="58"/>
      <c r="H151"/>
    </row>
    <row r="152" spans="1:53">
      <c r="C152" s="53"/>
      <c r="D152" s="62" t="s">
        <v>107</v>
      </c>
      <c r="E152" s="49" t="s">
        <v>59</v>
      </c>
      <c r="F152" s="58"/>
      <c r="H152"/>
    </row>
    <row r="153" spans="1:53">
      <c r="C153" s="54"/>
      <c r="D153" s="62" t="s">
        <v>108</v>
      </c>
      <c r="E153" s="49" t="s">
        <v>60</v>
      </c>
      <c r="F153" s="58"/>
      <c r="H153"/>
    </row>
    <row r="154" spans="1:53">
      <c r="C154" s="63"/>
      <c r="D154" s="62" t="s">
        <v>109</v>
      </c>
      <c r="E154" s="49" t="s">
        <v>61</v>
      </c>
      <c r="F154" s="58"/>
      <c r="H154"/>
    </row>
    <row r="155" spans="1:53">
      <c r="C155" s="55"/>
      <c r="D155" s="62" t="s">
        <v>110</v>
      </c>
      <c r="E155" s="49" t="s">
        <v>62</v>
      </c>
      <c r="F155" s="58"/>
      <c r="H155"/>
    </row>
    <row r="156" spans="1:53" ht="15" thickBot="1">
      <c r="A156" s="14"/>
      <c r="B156" s="14"/>
      <c r="C156" s="56" t="s">
        <v>105</v>
      </c>
      <c r="D156" s="57"/>
      <c r="E156" s="57"/>
      <c r="F156" s="59"/>
    </row>
    <row r="157" spans="1:53">
      <c r="A157" s="14"/>
      <c r="B157" s="14"/>
      <c r="C157" s="15"/>
      <c r="D157" s="15"/>
    </row>
    <row r="158" spans="1:53">
      <c r="C158"/>
      <c r="D158" s="23"/>
    </row>
    <row r="159" spans="1:53">
      <c r="C159"/>
      <c r="D159" s="23"/>
    </row>
    <row r="160" spans="1:53">
      <c r="C160"/>
      <c r="D160" s="23"/>
      <c r="E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</row>
    <row r="161" spans="3:53">
      <c r="C161"/>
      <c r="D161" s="23"/>
      <c r="E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</row>
    <row r="162" spans="3:53">
      <c r="C162"/>
      <c r="D162" s="23"/>
      <c r="E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</row>
  </sheetData>
  <sortState ref="A17:BA201">
    <sortCondition ref="D17:D201"/>
  </sortState>
  <mergeCells count="13">
    <mergeCell ref="C5:R5"/>
    <mergeCell ref="C6:R6"/>
    <mergeCell ref="C7:R7"/>
    <mergeCell ref="C8:R8"/>
    <mergeCell ref="H9:I9"/>
    <mergeCell ref="AX10:AY10"/>
    <mergeCell ref="P146:R146"/>
    <mergeCell ref="M143:Q143"/>
    <mergeCell ref="W143:AA143"/>
    <mergeCell ref="AQ143:AV143"/>
    <mergeCell ref="S10:AB10"/>
    <mergeCell ref="AC10:AW10"/>
    <mergeCell ref="I10:R10"/>
  </mergeCells>
  <conditionalFormatting sqref="A143:B143 A146:B146 A15:B136 A12:B13">
    <cfRule type="expression" dxfId="14" priority="15">
      <formula>#REF!="No"</formula>
    </cfRule>
  </conditionalFormatting>
  <conditionalFormatting sqref="H12 H143">
    <cfRule type="cellIs" dxfId="13" priority="10" operator="between">
      <formula>89</formula>
      <formula>100</formula>
    </cfRule>
    <cfRule type="cellIs" dxfId="12" priority="11" operator="between">
      <formula>79</formula>
      <formula>88</formula>
    </cfRule>
    <cfRule type="cellIs" dxfId="11" priority="12" operator="between">
      <formula>67</formula>
      <formula>78</formula>
    </cfRule>
    <cfRule type="cellIs" dxfId="10" priority="13" operator="between">
      <formula>56</formula>
      <formula>66</formula>
    </cfRule>
    <cfRule type="cellIs" dxfId="9" priority="14" operator="between">
      <formula>0</formula>
      <formula>55</formula>
    </cfRule>
  </conditionalFormatting>
  <conditionalFormatting sqref="J141:BA141">
    <cfRule type="cellIs" dxfId="8" priority="8" operator="between">
      <formula>0.251</formula>
      <formula>0.5</formula>
    </cfRule>
    <cfRule type="cellIs" dxfId="7" priority="9" operator="between">
      <formula>0</formula>
      <formula>0.25</formula>
    </cfRule>
  </conditionalFormatting>
  <conditionalFormatting sqref="I141">
    <cfRule type="cellIs" dxfId="6" priority="6" operator="between">
      <formula>0.251</formula>
      <formula>0.5</formula>
    </cfRule>
    <cfRule type="cellIs" dxfId="5" priority="7" operator="between">
      <formula>0</formula>
      <formula>0.25</formula>
    </cfRule>
  </conditionalFormatting>
  <conditionalFormatting sqref="G15:G136">
    <cfRule type="cellIs" dxfId="4" priority="1" operator="between">
      <formula>0</formula>
      <formula>0.6</formula>
    </cfRule>
    <cfRule type="cellIs" dxfId="3" priority="2" operator="between">
      <formula>0.6</formula>
      <formula>0.7</formula>
    </cfRule>
    <cfRule type="cellIs" dxfId="2" priority="3" operator="between">
      <formula>0.7</formula>
      <formula>0.8</formula>
    </cfRule>
    <cfRule type="cellIs" dxfId="1" priority="4" operator="between">
      <formula>0.8</formula>
      <formula>0.9</formula>
    </cfRule>
    <cfRule type="cellIs" dxfId="0" priority="5" operator="between">
      <formula>0.9</formula>
      <formula>1</formula>
    </cfRule>
  </conditionalFormatting>
  <pageMargins left="0.7" right="0.7" top="0.75" bottom="0.75" header="0.3" footer="0.3"/>
  <pageSetup scale="50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I1" sqref="I1:I45"/>
    </sheetView>
  </sheetViews>
  <sheetFormatPr baseColWidth="10" defaultColWidth="8.83203125" defaultRowHeight="14" x14ac:dyDescent="0"/>
  <sheetData>
    <row r="1" spans="1:9">
      <c r="A1" s="32">
        <v>2</v>
      </c>
      <c r="C1" s="35">
        <v>2</v>
      </c>
      <c r="E1" s="37">
        <v>2</v>
      </c>
      <c r="G1" s="40">
        <v>2</v>
      </c>
      <c r="I1" s="42">
        <v>2</v>
      </c>
    </row>
    <row r="2" spans="1:9">
      <c r="A2" s="32">
        <v>2</v>
      </c>
      <c r="C2" s="35">
        <v>2</v>
      </c>
      <c r="E2" s="37">
        <v>2</v>
      </c>
      <c r="G2" s="40">
        <v>2</v>
      </c>
      <c r="I2" s="42">
        <v>2</v>
      </c>
    </row>
    <row r="3" spans="1:9">
      <c r="A3" s="32">
        <v>0</v>
      </c>
      <c r="C3" s="35">
        <v>2</v>
      </c>
      <c r="E3" s="37">
        <v>2</v>
      </c>
      <c r="G3" s="40">
        <v>2</v>
      </c>
      <c r="I3" s="42">
        <v>2</v>
      </c>
    </row>
    <row r="4" spans="1:9">
      <c r="A4" s="32">
        <v>2</v>
      </c>
      <c r="C4" s="35">
        <v>2</v>
      </c>
      <c r="E4" s="37">
        <v>2</v>
      </c>
      <c r="G4" s="40">
        <v>2</v>
      </c>
      <c r="I4" s="42">
        <v>2</v>
      </c>
    </row>
    <row r="5" spans="1:9">
      <c r="A5" s="32">
        <v>2</v>
      </c>
      <c r="C5" s="35">
        <v>2</v>
      </c>
      <c r="E5" s="37">
        <v>2</v>
      </c>
      <c r="G5" s="40">
        <v>2</v>
      </c>
      <c r="I5" s="42">
        <v>0</v>
      </c>
    </row>
    <row r="6" spans="1:9">
      <c r="A6" s="32">
        <v>0</v>
      </c>
      <c r="C6" s="35">
        <v>0</v>
      </c>
      <c r="E6" s="37">
        <v>2</v>
      </c>
      <c r="G6" s="40">
        <v>2</v>
      </c>
      <c r="I6" s="42">
        <v>0</v>
      </c>
    </row>
    <row r="7" spans="1:9">
      <c r="A7" s="32">
        <v>0</v>
      </c>
      <c r="C7" s="35">
        <v>0</v>
      </c>
      <c r="E7" s="37">
        <v>2</v>
      </c>
      <c r="G7" s="40">
        <v>2</v>
      </c>
      <c r="I7" s="42">
        <v>0</v>
      </c>
    </row>
    <row r="8" spans="1:9">
      <c r="A8" s="32">
        <v>2</v>
      </c>
      <c r="C8" s="35">
        <v>2</v>
      </c>
      <c r="E8" s="37">
        <v>2</v>
      </c>
      <c r="G8" s="40">
        <v>2</v>
      </c>
      <c r="I8" s="42">
        <v>2</v>
      </c>
    </row>
    <row r="9" spans="1:9">
      <c r="A9" s="32">
        <v>0</v>
      </c>
      <c r="C9" s="35">
        <v>2</v>
      </c>
      <c r="E9" s="37">
        <v>2</v>
      </c>
      <c r="G9" s="40">
        <v>2</v>
      </c>
      <c r="I9" s="42">
        <v>2</v>
      </c>
    </row>
    <row r="10" spans="1:9">
      <c r="A10" s="32">
        <v>0</v>
      </c>
      <c r="C10" s="35">
        <v>0</v>
      </c>
      <c r="E10" s="37">
        <v>2</v>
      </c>
      <c r="G10" s="40">
        <v>2</v>
      </c>
      <c r="I10" s="42">
        <v>0</v>
      </c>
    </row>
    <row r="11" spans="1:9">
      <c r="A11" s="32">
        <v>2</v>
      </c>
      <c r="C11" s="35">
        <v>0</v>
      </c>
      <c r="E11" s="37">
        <v>2</v>
      </c>
      <c r="G11" s="40">
        <v>2</v>
      </c>
      <c r="I11" s="42">
        <v>2</v>
      </c>
    </row>
    <row r="12" spans="1:9">
      <c r="A12" s="32">
        <v>0</v>
      </c>
      <c r="C12" s="35">
        <v>2</v>
      </c>
      <c r="E12" s="37">
        <v>2</v>
      </c>
      <c r="G12" s="40">
        <v>2</v>
      </c>
      <c r="I12" s="42">
        <v>0</v>
      </c>
    </row>
    <row r="13" spans="1:9">
      <c r="A13" s="32">
        <v>0</v>
      </c>
      <c r="C13" s="35">
        <v>0</v>
      </c>
      <c r="E13" s="37">
        <v>2</v>
      </c>
      <c r="G13" s="40">
        <v>2</v>
      </c>
      <c r="I13" s="42">
        <v>2</v>
      </c>
    </row>
    <row r="14" spans="1:9">
      <c r="A14" s="32">
        <v>2</v>
      </c>
      <c r="C14" s="35">
        <v>2</v>
      </c>
      <c r="E14" s="37">
        <v>2</v>
      </c>
      <c r="G14" s="40">
        <v>2</v>
      </c>
      <c r="I14" s="42">
        <v>2</v>
      </c>
    </row>
    <row r="15" spans="1:9">
      <c r="A15" s="32">
        <v>0</v>
      </c>
      <c r="C15" s="35">
        <v>2</v>
      </c>
      <c r="E15" s="37">
        <v>2</v>
      </c>
      <c r="G15" s="40">
        <v>2</v>
      </c>
      <c r="I15" s="42">
        <v>0</v>
      </c>
    </row>
    <row r="16" spans="1:9">
      <c r="A16" s="32">
        <v>0</v>
      </c>
      <c r="C16" s="35">
        <v>2</v>
      </c>
      <c r="E16" s="37">
        <v>2</v>
      </c>
      <c r="G16" s="40">
        <v>2</v>
      </c>
      <c r="I16" s="42">
        <v>2</v>
      </c>
    </row>
    <row r="17" spans="1:9">
      <c r="A17" s="32">
        <v>0</v>
      </c>
      <c r="C17" s="35">
        <v>2</v>
      </c>
      <c r="E17" s="37">
        <v>2</v>
      </c>
      <c r="G17" s="40">
        <v>2</v>
      </c>
      <c r="I17" s="42">
        <v>2</v>
      </c>
    </row>
    <row r="18" spans="1:9">
      <c r="A18" s="32">
        <v>0</v>
      </c>
      <c r="C18" s="35">
        <v>0</v>
      </c>
      <c r="E18" s="37">
        <v>2</v>
      </c>
      <c r="G18" s="40">
        <v>0</v>
      </c>
      <c r="I18" s="42">
        <v>2</v>
      </c>
    </row>
    <row r="19" spans="1:9">
      <c r="A19" s="32">
        <v>2</v>
      </c>
      <c r="C19" s="35">
        <v>2</v>
      </c>
      <c r="E19" s="37">
        <v>2</v>
      </c>
      <c r="G19" s="40">
        <v>0</v>
      </c>
      <c r="I19" s="42">
        <v>0</v>
      </c>
    </row>
    <row r="20" spans="1:9">
      <c r="A20" s="32">
        <v>2</v>
      </c>
      <c r="C20" s="35">
        <v>2</v>
      </c>
      <c r="E20" s="37">
        <v>2</v>
      </c>
      <c r="G20" s="40">
        <v>2</v>
      </c>
      <c r="I20" s="42">
        <v>2</v>
      </c>
    </row>
    <row r="21" spans="1:9">
      <c r="A21" s="32">
        <v>0</v>
      </c>
      <c r="C21" s="35">
        <v>0</v>
      </c>
      <c r="E21" s="37">
        <v>3</v>
      </c>
      <c r="G21" s="40">
        <v>3</v>
      </c>
      <c r="I21" s="42">
        <v>3</v>
      </c>
    </row>
    <row r="22" spans="1:9">
      <c r="A22" s="32">
        <v>0</v>
      </c>
      <c r="C22" s="35">
        <v>3</v>
      </c>
      <c r="E22" s="37">
        <v>3</v>
      </c>
      <c r="G22" s="40">
        <v>3</v>
      </c>
      <c r="I22" s="42">
        <v>3</v>
      </c>
    </row>
    <row r="23" spans="1:9">
      <c r="A23" s="32">
        <v>3</v>
      </c>
      <c r="C23" s="35">
        <v>3</v>
      </c>
      <c r="E23" s="37">
        <v>3</v>
      </c>
      <c r="G23" s="40">
        <v>3</v>
      </c>
      <c r="I23" s="42">
        <v>0</v>
      </c>
    </row>
    <row r="24" spans="1:9">
      <c r="A24" s="32">
        <v>3</v>
      </c>
      <c r="C24" s="35">
        <v>3</v>
      </c>
      <c r="E24" s="37">
        <v>3</v>
      </c>
      <c r="G24" s="40">
        <v>3</v>
      </c>
      <c r="I24" s="42">
        <v>3</v>
      </c>
    </row>
    <row r="25" spans="1:9">
      <c r="A25" s="32">
        <v>3</v>
      </c>
      <c r="C25" s="35">
        <v>3</v>
      </c>
      <c r="E25" s="37">
        <v>3</v>
      </c>
      <c r="G25" s="40">
        <v>3</v>
      </c>
      <c r="I25" s="42">
        <v>3</v>
      </c>
    </row>
    <row r="26" spans="1:9">
      <c r="A26" s="32">
        <v>3</v>
      </c>
      <c r="C26" s="35">
        <v>3</v>
      </c>
      <c r="E26" s="37">
        <v>3</v>
      </c>
      <c r="G26" s="40">
        <v>3</v>
      </c>
      <c r="I26" s="42">
        <v>3</v>
      </c>
    </row>
    <row r="27" spans="1:9">
      <c r="A27" s="32">
        <v>3</v>
      </c>
      <c r="C27" s="35">
        <v>3</v>
      </c>
      <c r="E27" s="37">
        <v>3</v>
      </c>
      <c r="G27" s="40">
        <v>3</v>
      </c>
      <c r="I27" s="42">
        <v>3</v>
      </c>
    </row>
    <row r="28" spans="1:9">
      <c r="A28" s="32">
        <v>0</v>
      </c>
      <c r="C28" s="35">
        <v>3</v>
      </c>
      <c r="E28" s="37">
        <v>3</v>
      </c>
      <c r="G28" s="40">
        <v>3</v>
      </c>
      <c r="I28" s="42">
        <v>3</v>
      </c>
    </row>
    <row r="29" spans="1:9">
      <c r="A29" s="32">
        <v>0</v>
      </c>
      <c r="C29" s="35">
        <v>3</v>
      </c>
      <c r="E29" s="37">
        <v>3</v>
      </c>
      <c r="G29" s="40">
        <v>3</v>
      </c>
      <c r="I29" s="42">
        <v>3</v>
      </c>
    </row>
    <row r="30" spans="1:9">
      <c r="A30" s="32">
        <v>0</v>
      </c>
      <c r="C30" s="35">
        <v>0</v>
      </c>
      <c r="E30" s="37">
        <v>3</v>
      </c>
      <c r="G30" s="40">
        <v>3</v>
      </c>
      <c r="I30" s="42">
        <v>3</v>
      </c>
    </row>
    <row r="31" spans="1:9">
      <c r="A31" s="32">
        <v>0</v>
      </c>
      <c r="C31" s="35">
        <v>3</v>
      </c>
      <c r="E31" s="37">
        <v>3</v>
      </c>
      <c r="G31" s="40">
        <v>0</v>
      </c>
      <c r="I31" s="42">
        <v>3</v>
      </c>
    </row>
    <row r="32" spans="1:9">
      <c r="A32" s="32">
        <v>3</v>
      </c>
      <c r="C32" s="35">
        <v>3</v>
      </c>
      <c r="E32" s="37">
        <v>3</v>
      </c>
      <c r="G32" s="40">
        <v>3</v>
      </c>
      <c r="I32" s="42">
        <v>3</v>
      </c>
    </row>
    <row r="33" spans="1:9">
      <c r="A33" s="32">
        <v>3</v>
      </c>
      <c r="C33" s="35">
        <v>3</v>
      </c>
      <c r="E33" s="37">
        <v>3</v>
      </c>
      <c r="G33" s="40">
        <v>3</v>
      </c>
      <c r="I33" s="42">
        <v>3</v>
      </c>
    </row>
    <row r="34" spans="1:9">
      <c r="A34" s="32">
        <v>3</v>
      </c>
      <c r="C34" s="35">
        <v>3</v>
      </c>
      <c r="E34" s="37">
        <v>3</v>
      </c>
      <c r="G34" s="40">
        <v>3</v>
      </c>
      <c r="I34" s="42">
        <v>3</v>
      </c>
    </row>
    <row r="35" spans="1:9">
      <c r="A35" s="32">
        <v>0</v>
      </c>
      <c r="C35" s="35">
        <v>0</v>
      </c>
      <c r="E35" s="37">
        <v>3</v>
      </c>
      <c r="G35" s="40">
        <v>0</v>
      </c>
      <c r="I35" s="42">
        <v>0</v>
      </c>
    </row>
    <row r="36" spans="1:9">
      <c r="A36" s="32">
        <v>3</v>
      </c>
      <c r="C36" s="35">
        <v>3</v>
      </c>
      <c r="E36" s="37">
        <v>3</v>
      </c>
      <c r="G36" s="40">
        <v>3</v>
      </c>
      <c r="I36" s="42">
        <v>3</v>
      </c>
    </row>
    <row r="37" spans="1:9">
      <c r="A37" s="32">
        <v>3</v>
      </c>
      <c r="C37" s="35">
        <v>3</v>
      </c>
      <c r="E37" s="37">
        <v>3</v>
      </c>
      <c r="G37" s="40">
        <v>3</v>
      </c>
      <c r="I37" s="42">
        <v>3</v>
      </c>
    </row>
    <row r="38" spans="1:9">
      <c r="A38" s="32">
        <v>3</v>
      </c>
      <c r="C38" s="35">
        <v>0</v>
      </c>
      <c r="E38" s="37">
        <v>3</v>
      </c>
      <c r="G38" s="40">
        <v>3</v>
      </c>
      <c r="I38" s="42">
        <v>0</v>
      </c>
    </row>
    <row r="39" spans="1:9">
      <c r="A39" s="32">
        <v>3</v>
      </c>
      <c r="C39" s="35">
        <v>3</v>
      </c>
      <c r="E39" s="37">
        <v>3</v>
      </c>
      <c r="G39" s="40">
        <v>3</v>
      </c>
      <c r="I39" s="42">
        <v>3</v>
      </c>
    </row>
    <row r="40" spans="1:9">
      <c r="A40" s="32">
        <v>3</v>
      </c>
      <c r="C40" s="35">
        <v>3</v>
      </c>
      <c r="E40" s="37">
        <v>3</v>
      </c>
      <c r="G40" s="40">
        <v>3</v>
      </c>
      <c r="I40" s="42">
        <v>0</v>
      </c>
    </row>
    <row r="41" spans="1:9">
      <c r="A41" s="32">
        <v>0</v>
      </c>
      <c r="C41" s="35">
        <v>3</v>
      </c>
      <c r="E41" s="37">
        <v>3</v>
      </c>
      <c r="G41" s="40">
        <v>0</v>
      </c>
      <c r="I41" s="42">
        <v>0</v>
      </c>
    </row>
    <row r="42" spans="1:9">
      <c r="A42" s="34">
        <v>0</v>
      </c>
      <c r="C42" s="35">
        <v>15</v>
      </c>
      <c r="E42" s="38">
        <v>15</v>
      </c>
      <c r="G42" s="41">
        <v>15</v>
      </c>
      <c r="I42" s="43">
        <v>15</v>
      </c>
    </row>
    <row r="43" spans="1:9">
      <c r="A43" s="34">
        <v>0</v>
      </c>
      <c r="C43" s="35">
        <v>5</v>
      </c>
      <c r="E43" s="38">
        <v>5</v>
      </c>
      <c r="G43" s="41">
        <v>0</v>
      </c>
      <c r="I43" s="43">
        <v>0</v>
      </c>
    </row>
    <row r="44" spans="1:9">
      <c r="A44" s="32">
        <v>15</v>
      </c>
      <c r="C44" s="35">
        <v>15</v>
      </c>
      <c r="E44" s="39">
        <v>15</v>
      </c>
      <c r="G44" s="40">
        <v>15</v>
      </c>
      <c r="I44" s="42">
        <v>0</v>
      </c>
    </row>
    <row r="45" spans="1:9">
      <c r="A45" s="34">
        <v>0</v>
      </c>
      <c r="C45" s="35">
        <v>15</v>
      </c>
      <c r="E45" s="38">
        <v>15</v>
      </c>
      <c r="G45" s="41">
        <v>15</v>
      </c>
      <c r="I45" s="43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ICD-10 Inpatient PCS</vt:lpstr>
      <vt:lpstr>Sheet3</vt:lpstr>
    </vt:vector>
  </TitlesOfParts>
  <Company>Precyse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Harvey</dc:creator>
  <cp:lastModifiedBy>Isida Tase</cp:lastModifiedBy>
  <cp:lastPrinted>2014-02-19T23:35:51Z</cp:lastPrinted>
  <dcterms:created xsi:type="dcterms:W3CDTF">2014-02-18T02:06:38Z</dcterms:created>
  <dcterms:modified xsi:type="dcterms:W3CDTF">2015-12-17T21:13:29Z</dcterms:modified>
</cp:coreProperties>
</file>